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<sst xmlns="http://schemas.openxmlformats.org/spreadsheetml/2006/main" count="55" uniqueCount="44">
  <si>
    <t>平顺县龙溪镇南脑村2023年中药材产业奖补审核验收一览表</t>
  </si>
  <si>
    <t xml:space="preserve"> 单位：亩、元                                                                                         时间：  </t>
  </si>
  <si>
    <t>序号</t>
  </si>
  <si>
    <t>户主姓名</t>
  </si>
  <si>
    <t>产业项目</t>
  </si>
  <si>
    <t>金额合计</t>
  </si>
  <si>
    <t xml:space="preserve">潞党参
</t>
  </si>
  <si>
    <t>草本药材
（黄芩）</t>
  </si>
  <si>
    <t>草本药材
（柴胡）</t>
  </si>
  <si>
    <t xml:space="preserve">仿野生连翘
</t>
  </si>
  <si>
    <t xml:space="preserve">标准化育苗基地
</t>
  </si>
  <si>
    <t>备注（安装杀虫灯、绿色防控技术）</t>
  </si>
  <si>
    <t>亩数</t>
  </si>
  <si>
    <t>金额</t>
  </si>
  <si>
    <r>
      <rPr>
        <sz val="9"/>
        <rFont val="宋体"/>
        <charset val="134"/>
      </rPr>
      <t>王云飞</t>
    </r>
  </si>
  <si>
    <r>
      <rPr>
        <sz val="9"/>
        <rFont val="宋体"/>
        <charset val="134"/>
      </rPr>
      <t>王开忠</t>
    </r>
  </si>
  <si>
    <r>
      <rPr>
        <sz val="9"/>
        <rFont val="宋体"/>
        <charset val="134"/>
      </rPr>
      <t>王宽平</t>
    </r>
  </si>
  <si>
    <r>
      <rPr>
        <sz val="9"/>
        <rFont val="宋体"/>
        <charset val="134"/>
      </rPr>
      <t>王建国</t>
    </r>
  </si>
  <si>
    <r>
      <rPr>
        <sz val="9"/>
        <rFont val="宋体"/>
        <charset val="134"/>
      </rPr>
      <t>王文考</t>
    </r>
  </si>
  <si>
    <r>
      <rPr>
        <sz val="9"/>
        <rFont val="宋体"/>
        <charset val="134"/>
      </rPr>
      <t>王国听</t>
    </r>
  </si>
  <si>
    <r>
      <rPr>
        <sz val="9"/>
        <rFont val="宋体"/>
        <charset val="134"/>
      </rPr>
      <t>王建里</t>
    </r>
  </si>
  <si>
    <r>
      <rPr>
        <sz val="9"/>
        <rFont val="宋体"/>
        <charset val="134"/>
      </rPr>
      <t>常新爱</t>
    </r>
  </si>
  <si>
    <r>
      <rPr>
        <sz val="9"/>
        <rFont val="宋体"/>
        <charset val="134"/>
      </rPr>
      <t>王有考</t>
    </r>
  </si>
  <si>
    <r>
      <rPr>
        <sz val="9"/>
        <rFont val="宋体"/>
        <charset val="134"/>
      </rPr>
      <t>王里堂</t>
    </r>
  </si>
  <si>
    <r>
      <rPr>
        <sz val="9"/>
        <rFont val="宋体"/>
        <charset val="134"/>
      </rPr>
      <t>王伏听</t>
    </r>
  </si>
  <si>
    <r>
      <rPr>
        <sz val="9"/>
        <rFont val="宋体"/>
        <charset val="134"/>
      </rPr>
      <t>王有勤</t>
    </r>
  </si>
  <si>
    <r>
      <rPr>
        <sz val="9"/>
        <rFont val="宋体"/>
        <charset val="134"/>
      </rPr>
      <t>王有和</t>
    </r>
  </si>
  <si>
    <r>
      <rPr>
        <sz val="9"/>
        <rFont val="宋体"/>
        <charset val="134"/>
      </rPr>
      <t>王真考</t>
    </r>
  </si>
  <si>
    <r>
      <rPr>
        <sz val="9"/>
        <rFont val="宋体"/>
        <charset val="134"/>
      </rPr>
      <t>王秀平</t>
    </r>
  </si>
  <si>
    <r>
      <rPr>
        <sz val="9"/>
        <rFont val="宋体"/>
        <charset val="134"/>
      </rPr>
      <t>王支科</t>
    </r>
  </si>
  <si>
    <r>
      <rPr>
        <sz val="9"/>
        <rFont val="宋体"/>
        <charset val="134"/>
      </rPr>
      <t>王志宏</t>
    </r>
  </si>
  <si>
    <r>
      <rPr>
        <sz val="9"/>
        <rFont val="宋体"/>
        <charset val="134"/>
      </rPr>
      <t>王书廷</t>
    </r>
  </si>
  <si>
    <r>
      <rPr>
        <sz val="9"/>
        <rFont val="宋体"/>
        <charset val="134"/>
      </rPr>
      <t>王俊红</t>
    </r>
  </si>
  <si>
    <r>
      <rPr>
        <sz val="9"/>
        <rFont val="宋体"/>
        <charset val="134"/>
      </rPr>
      <t>王斌</t>
    </r>
  </si>
  <si>
    <r>
      <rPr>
        <sz val="9"/>
        <rFont val="宋体"/>
        <charset val="134"/>
      </rPr>
      <t>王建亮</t>
    </r>
  </si>
  <si>
    <r>
      <rPr>
        <sz val="9"/>
        <rFont val="宋体"/>
        <charset val="134"/>
      </rPr>
      <t>王小勤</t>
    </r>
  </si>
  <si>
    <r>
      <rPr>
        <sz val="9"/>
        <rFont val="宋体"/>
        <charset val="134"/>
      </rPr>
      <t>王天开</t>
    </r>
  </si>
  <si>
    <r>
      <rPr>
        <sz val="9"/>
        <rFont val="宋体"/>
        <charset val="134"/>
      </rPr>
      <t>王书录</t>
    </r>
  </si>
  <si>
    <r>
      <rPr>
        <sz val="9"/>
        <rFont val="宋体"/>
        <charset val="134"/>
      </rPr>
      <t>王天云</t>
    </r>
  </si>
  <si>
    <r>
      <rPr>
        <sz val="9"/>
        <rFont val="宋体"/>
        <charset val="134"/>
      </rPr>
      <t>王先勤</t>
    </r>
  </si>
  <si>
    <r>
      <rPr>
        <sz val="9"/>
        <rFont val="宋体"/>
        <charset val="134"/>
      </rPr>
      <t>王国勇</t>
    </r>
  </si>
  <si>
    <r>
      <rPr>
        <sz val="9"/>
        <rFont val="宋体"/>
        <charset val="134"/>
      </rPr>
      <t>王增顺</t>
    </r>
  </si>
  <si>
    <t>合计</t>
  </si>
  <si>
    <t xml:space="preserve">驻村工作队、第一书记签字：                          支书：：             主任：                   包村干部：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</si>
</sst>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7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A1" sqref="A1:O1"/>
    </sheetView>
  </sheetViews>
  <sheetFormatPr defaultColWidth="9" defaultRowHeight="13.5"/>
  <sheetData>
    <row r="1" ht="20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" t="s">
        <v>5</v>
      </c>
    </row>
    <row r="4" spans="1:15">
      <c r="A4" s="3"/>
      <c r="B4" s="4"/>
      <c r="C4" s="7" t="s">
        <v>6</v>
      </c>
      <c r="D4" s="7"/>
      <c r="E4" s="8" t="s">
        <v>7</v>
      </c>
      <c r="F4" s="9"/>
      <c r="G4" s="8" t="s">
        <v>8</v>
      </c>
      <c r="H4" s="9"/>
      <c r="I4" s="10" t="s">
        <v>9</v>
      </c>
      <c r="J4" s="10"/>
      <c r="K4" s="10" t="s">
        <v>10</v>
      </c>
      <c r="L4" s="10"/>
      <c r="M4" s="10" t="s">
        <v>11</v>
      </c>
      <c r="N4" s="10"/>
      <c r="O4" s="4"/>
    </row>
    <row r="5" spans="1:15">
      <c r="A5" s="3"/>
      <c r="B5" s="4"/>
      <c r="C5" s="4" t="s">
        <v>12</v>
      </c>
      <c r="D5" s="4" t="s">
        <v>13</v>
      </c>
      <c r="E5" s="4" t="s">
        <v>12</v>
      </c>
      <c r="F5" s="4" t="s">
        <v>13</v>
      </c>
      <c r="G5" s="10" t="s">
        <v>12</v>
      </c>
      <c r="H5" s="10" t="s">
        <v>13</v>
      </c>
      <c r="I5" s="10" t="s">
        <v>12</v>
      </c>
      <c r="J5" s="10" t="s">
        <v>13</v>
      </c>
      <c r="K5" s="10" t="s">
        <v>12</v>
      </c>
      <c r="L5" s="10" t="s">
        <v>13</v>
      </c>
      <c r="M5" s="10" t="s">
        <v>12</v>
      </c>
      <c r="N5" s="10" t="s">
        <v>13</v>
      </c>
      <c r="O5" s="4"/>
    </row>
    <row r="6" ht="14.25" spans="1:15">
      <c r="A6" s="11">
        <v>1</v>
      </c>
      <c r="B6" s="12" t="s">
        <v>14</v>
      </c>
      <c r="C6" s="11">
        <v>0.3</v>
      </c>
      <c r="D6" s="4">
        <f t="shared" ref="D6:D35" si="0">SUM(C6*400)</f>
        <v>120</v>
      </c>
      <c r="E6" s="11"/>
      <c r="F6" s="4">
        <f t="shared" ref="F6:F34" si="1">SUM(E6*300)</f>
        <v>0</v>
      </c>
      <c r="G6" s="11"/>
      <c r="H6" s="4">
        <f t="shared" ref="H6:H34" si="2">SUM(G6*300)</f>
        <v>0</v>
      </c>
      <c r="I6" s="11"/>
      <c r="J6" s="4">
        <f t="shared" ref="J6:J35" si="3">SUM(I6*200)</f>
        <v>0</v>
      </c>
      <c r="K6" s="15"/>
      <c r="L6" s="4"/>
      <c r="M6" s="4"/>
      <c r="N6" s="4"/>
      <c r="O6" s="4">
        <f t="shared" ref="O6:O35" si="4">SUM(D6+F6+H6+J6)</f>
        <v>120</v>
      </c>
    </row>
    <row r="7" ht="14.25" spans="1:15">
      <c r="A7" s="11">
        <v>2</v>
      </c>
      <c r="B7" s="12" t="s">
        <v>15</v>
      </c>
      <c r="C7" s="11">
        <v>0.7</v>
      </c>
      <c r="D7" s="4">
        <f t="shared" si="0"/>
        <v>280</v>
      </c>
      <c r="E7" s="11"/>
      <c r="F7" s="4">
        <f t="shared" si="1"/>
        <v>0</v>
      </c>
      <c r="G7" s="11">
        <v>0.2</v>
      </c>
      <c r="H7" s="4">
        <f t="shared" si="2"/>
        <v>60</v>
      </c>
      <c r="I7" s="11"/>
      <c r="J7" s="4">
        <f t="shared" si="3"/>
        <v>0</v>
      </c>
      <c r="K7" s="15"/>
      <c r="L7" s="4"/>
      <c r="M7" s="4"/>
      <c r="N7" s="4"/>
      <c r="O7" s="4">
        <f t="shared" si="4"/>
        <v>340</v>
      </c>
    </row>
    <row r="8" ht="14.25" spans="1:15">
      <c r="A8" s="11">
        <v>3</v>
      </c>
      <c r="B8" s="12" t="s">
        <v>16</v>
      </c>
      <c r="C8" s="11">
        <v>0.5</v>
      </c>
      <c r="D8" s="4">
        <f t="shared" si="0"/>
        <v>200</v>
      </c>
      <c r="E8" s="11"/>
      <c r="F8" s="4">
        <f t="shared" si="1"/>
        <v>0</v>
      </c>
      <c r="G8" s="11"/>
      <c r="H8" s="4">
        <f t="shared" si="2"/>
        <v>0</v>
      </c>
      <c r="I8" s="11"/>
      <c r="J8" s="4">
        <f t="shared" si="3"/>
        <v>0</v>
      </c>
      <c r="K8" s="15"/>
      <c r="L8" s="4"/>
      <c r="M8" s="4"/>
      <c r="N8" s="4"/>
      <c r="O8" s="4">
        <f t="shared" si="4"/>
        <v>200</v>
      </c>
    </row>
    <row r="9" ht="14.25" spans="1:15">
      <c r="A9" s="11">
        <v>4</v>
      </c>
      <c r="B9" s="12" t="s">
        <v>17</v>
      </c>
      <c r="C9" s="11">
        <v>0.4</v>
      </c>
      <c r="D9" s="4">
        <f t="shared" si="0"/>
        <v>160</v>
      </c>
      <c r="E9" s="11">
        <v>0.2</v>
      </c>
      <c r="F9" s="4">
        <f t="shared" si="1"/>
        <v>60</v>
      </c>
      <c r="G9" s="11">
        <v>0.2</v>
      </c>
      <c r="H9" s="4">
        <f t="shared" si="2"/>
        <v>60</v>
      </c>
      <c r="I9" s="11"/>
      <c r="J9" s="4">
        <f t="shared" si="3"/>
        <v>0</v>
      </c>
      <c r="K9" s="15"/>
      <c r="L9" s="4"/>
      <c r="M9" s="4"/>
      <c r="N9" s="4"/>
      <c r="O9" s="4">
        <f t="shared" si="4"/>
        <v>280</v>
      </c>
    </row>
    <row r="10" ht="14.25" spans="1:15">
      <c r="A10" s="11">
        <v>5</v>
      </c>
      <c r="B10" s="12" t="s">
        <v>18</v>
      </c>
      <c r="C10" s="11">
        <v>0.4</v>
      </c>
      <c r="D10" s="4">
        <f t="shared" si="0"/>
        <v>160</v>
      </c>
      <c r="E10" s="11">
        <v>0.2</v>
      </c>
      <c r="F10" s="4">
        <f t="shared" si="1"/>
        <v>60</v>
      </c>
      <c r="G10" s="11">
        <v>0.3</v>
      </c>
      <c r="H10" s="4">
        <f t="shared" si="2"/>
        <v>90</v>
      </c>
      <c r="I10" s="11"/>
      <c r="J10" s="4">
        <f t="shared" si="3"/>
        <v>0</v>
      </c>
      <c r="K10" s="15"/>
      <c r="L10" s="4"/>
      <c r="M10" s="4"/>
      <c r="N10" s="4"/>
      <c r="O10" s="4">
        <f t="shared" si="4"/>
        <v>310</v>
      </c>
    </row>
    <row r="11" ht="14.25" spans="1:15">
      <c r="A11" s="11">
        <v>6</v>
      </c>
      <c r="B11" s="12" t="s">
        <v>19</v>
      </c>
      <c r="C11" s="11">
        <v>0.2</v>
      </c>
      <c r="D11" s="4">
        <f t="shared" si="0"/>
        <v>80</v>
      </c>
      <c r="E11" s="11"/>
      <c r="F11" s="4">
        <f t="shared" si="1"/>
        <v>0</v>
      </c>
      <c r="G11" s="11"/>
      <c r="H11" s="4">
        <f t="shared" si="2"/>
        <v>0</v>
      </c>
      <c r="I11" s="11"/>
      <c r="J11" s="4">
        <f t="shared" si="3"/>
        <v>0</v>
      </c>
      <c r="K11" s="15"/>
      <c r="L11" s="4"/>
      <c r="M11" s="4"/>
      <c r="N11" s="4"/>
      <c r="O11" s="4">
        <f t="shared" si="4"/>
        <v>80</v>
      </c>
    </row>
    <row r="12" ht="14.25" spans="1:15">
      <c r="A12" s="11">
        <v>7</v>
      </c>
      <c r="B12" s="12" t="s">
        <v>20</v>
      </c>
      <c r="C12" s="11">
        <v>0.2</v>
      </c>
      <c r="D12" s="4">
        <f t="shared" si="0"/>
        <v>80</v>
      </c>
      <c r="E12" s="11"/>
      <c r="F12" s="4">
        <f t="shared" si="1"/>
        <v>0</v>
      </c>
      <c r="G12" s="11"/>
      <c r="H12" s="4">
        <f t="shared" si="2"/>
        <v>0</v>
      </c>
      <c r="I12" s="11"/>
      <c r="J12" s="4">
        <f t="shared" si="3"/>
        <v>0</v>
      </c>
      <c r="K12" s="15"/>
      <c r="L12" s="4"/>
      <c r="M12" s="4"/>
      <c r="N12" s="4"/>
      <c r="O12" s="4">
        <f t="shared" si="4"/>
        <v>80</v>
      </c>
    </row>
    <row r="13" ht="14.25" spans="1:15">
      <c r="A13" s="11">
        <v>8</v>
      </c>
      <c r="B13" s="12" t="s">
        <v>21</v>
      </c>
      <c r="C13" s="11">
        <v>0.6</v>
      </c>
      <c r="D13" s="4">
        <f t="shared" si="0"/>
        <v>240</v>
      </c>
      <c r="E13" s="11"/>
      <c r="F13" s="4">
        <f t="shared" si="1"/>
        <v>0</v>
      </c>
      <c r="G13" s="11"/>
      <c r="H13" s="4">
        <f t="shared" si="2"/>
        <v>0</v>
      </c>
      <c r="I13" s="11"/>
      <c r="J13" s="4">
        <f t="shared" si="3"/>
        <v>0</v>
      </c>
      <c r="K13" s="15"/>
      <c r="L13" s="4"/>
      <c r="M13" s="4"/>
      <c r="N13" s="4"/>
      <c r="O13" s="4">
        <f t="shared" si="4"/>
        <v>240</v>
      </c>
    </row>
    <row r="14" ht="14.25" spans="1:15">
      <c r="A14" s="11">
        <v>9</v>
      </c>
      <c r="B14" s="12" t="s">
        <v>22</v>
      </c>
      <c r="C14" s="11">
        <v>0.5</v>
      </c>
      <c r="D14" s="4">
        <f t="shared" si="0"/>
        <v>200</v>
      </c>
      <c r="E14" s="11"/>
      <c r="F14" s="4">
        <f t="shared" si="1"/>
        <v>0</v>
      </c>
      <c r="G14" s="11"/>
      <c r="H14" s="4">
        <f t="shared" si="2"/>
        <v>0</v>
      </c>
      <c r="I14" s="11">
        <v>0.1</v>
      </c>
      <c r="J14" s="4">
        <f t="shared" si="3"/>
        <v>20</v>
      </c>
      <c r="K14" s="15"/>
      <c r="L14" s="4"/>
      <c r="M14" s="4"/>
      <c r="N14" s="4"/>
      <c r="O14" s="4">
        <f t="shared" si="4"/>
        <v>220</v>
      </c>
    </row>
    <row r="15" ht="14.25" spans="1:15">
      <c r="A15" s="11">
        <v>10</v>
      </c>
      <c r="B15" s="12" t="s">
        <v>23</v>
      </c>
      <c r="C15" s="11">
        <v>1.8</v>
      </c>
      <c r="D15" s="4">
        <f t="shared" si="0"/>
        <v>720</v>
      </c>
      <c r="E15" s="11">
        <v>0.2</v>
      </c>
      <c r="F15" s="4">
        <f t="shared" si="1"/>
        <v>60</v>
      </c>
      <c r="G15" s="11">
        <v>0.2</v>
      </c>
      <c r="H15" s="4">
        <f t="shared" si="2"/>
        <v>60</v>
      </c>
      <c r="I15" s="11"/>
      <c r="J15" s="4">
        <f t="shared" si="3"/>
        <v>0</v>
      </c>
      <c r="K15" s="15"/>
      <c r="L15" s="4"/>
      <c r="M15" s="4"/>
      <c r="N15" s="4"/>
      <c r="O15" s="4">
        <f t="shared" si="4"/>
        <v>840</v>
      </c>
    </row>
    <row r="16" ht="14.25" spans="1:15">
      <c r="A16" s="11">
        <v>11</v>
      </c>
      <c r="B16" s="12" t="s">
        <v>24</v>
      </c>
      <c r="C16" s="11"/>
      <c r="D16" s="4">
        <f t="shared" si="0"/>
        <v>0</v>
      </c>
      <c r="E16" s="11">
        <v>0.6</v>
      </c>
      <c r="F16" s="4">
        <f t="shared" si="1"/>
        <v>180</v>
      </c>
      <c r="G16" s="11"/>
      <c r="H16" s="4">
        <f t="shared" si="2"/>
        <v>0</v>
      </c>
      <c r="I16" s="11"/>
      <c r="J16" s="4">
        <f t="shared" si="3"/>
        <v>0</v>
      </c>
      <c r="K16" s="15"/>
      <c r="L16" s="4"/>
      <c r="M16" s="4"/>
      <c r="N16" s="4"/>
      <c r="O16" s="4">
        <f t="shared" si="4"/>
        <v>180</v>
      </c>
    </row>
    <row r="17" ht="14.25" spans="1:15">
      <c r="A17" s="11">
        <v>12</v>
      </c>
      <c r="B17" s="12" t="s">
        <v>25</v>
      </c>
      <c r="C17" s="11">
        <v>1.8</v>
      </c>
      <c r="D17" s="4">
        <f t="shared" si="0"/>
        <v>720</v>
      </c>
      <c r="E17" s="11">
        <v>0.3</v>
      </c>
      <c r="F17" s="4">
        <f t="shared" si="1"/>
        <v>90</v>
      </c>
      <c r="G17" s="11">
        <v>0.4</v>
      </c>
      <c r="H17" s="4">
        <f t="shared" si="2"/>
        <v>120</v>
      </c>
      <c r="I17" s="11">
        <v>0.1</v>
      </c>
      <c r="J17" s="4">
        <f t="shared" si="3"/>
        <v>20</v>
      </c>
      <c r="K17" s="15"/>
      <c r="L17" s="4"/>
      <c r="M17" s="4"/>
      <c r="N17" s="4"/>
      <c r="O17" s="4">
        <f t="shared" si="4"/>
        <v>950</v>
      </c>
    </row>
    <row r="18" ht="14.25" spans="1:15">
      <c r="A18" s="11">
        <v>13</v>
      </c>
      <c r="B18" s="12" t="s">
        <v>26</v>
      </c>
      <c r="C18" s="11">
        <v>1.4</v>
      </c>
      <c r="D18" s="4">
        <f t="shared" si="0"/>
        <v>560</v>
      </c>
      <c r="E18" s="11">
        <v>0.4</v>
      </c>
      <c r="F18" s="4">
        <f t="shared" si="1"/>
        <v>120</v>
      </c>
      <c r="G18" s="11">
        <v>0.2</v>
      </c>
      <c r="H18" s="4">
        <f t="shared" si="2"/>
        <v>60</v>
      </c>
      <c r="I18" s="11"/>
      <c r="J18" s="4">
        <f t="shared" si="3"/>
        <v>0</v>
      </c>
      <c r="K18" s="15"/>
      <c r="L18" s="4"/>
      <c r="M18" s="4"/>
      <c r="N18" s="4"/>
      <c r="O18" s="4">
        <f t="shared" si="4"/>
        <v>740</v>
      </c>
    </row>
    <row r="19" ht="14.25" spans="1:15">
      <c r="A19" s="11">
        <v>14</v>
      </c>
      <c r="B19" s="12" t="s">
        <v>27</v>
      </c>
      <c r="C19" s="11">
        <v>1</v>
      </c>
      <c r="D19" s="4">
        <f t="shared" si="0"/>
        <v>400</v>
      </c>
      <c r="E19" s="11">
        <v>0.2</v>
      </c>
      <c r="F19" s="4">
        <f t="shared" si="1"/>
        <v>60</v>
      </c>
      <c r="G19" s="11">
        <v>0.2</v>
      </c>
      <c r="H19" s="4">
        <f t="shared" si="2"/>
        <v>60</v>
      </c>
      <c r="I19" s="11"/>
      <c r="J19" s="4">
        <f t="shared" si="3"/>
        <v>0</v>
      </c>
      <c r="K19" s="15"/>
      <c r="L19" s="4"/>
      <c r="M19" s="4"/>
      <c r="N19" s="4"/>
      <c r="O19" s="4">
        <f t="shared" si="4"/>
        <v>520</v>
      </c>
    </row>
    <row r="20" ht="14.25" spans="1:15">
      <c r="A20" s="11">
        <v>15</v>
      </c>
      <c r="B20" s="12" t="s">
        <v>28</v>
      </c>
      <c r="C20" s="11">
        <v>0.2</v>
      </c>
      <c r="D20" s="4">
        <f t="shared" si="0"/>
        <v>80</v>
      </c>
      <c r="E20" s="11"/>
      <c r="F20" s="4">
        <f t="shared" si="1"/>
        <v>0</v>
      </c>
      <c r="G20" s="11"/>
      <c r="H20" s="4">
        <f t="shared" si="2"/>
        <v>0</v>
      </c>
      <c r="I20" s="11"/>
      <c r="J20" s="4">
        <f t="shared" si="3"/>
        <v>0</v>
      </c>
      <c r="K20" s="15"/>
      <c r="L20" s="4"/>
      <c r="M20" s="4"/>
      <c r="N20" s="4"/>
      <c r="O20" s="4">
        <f t="shared" si="4"/>
        <v>80</v>
      </c>
    </row>
    <row r="21" ht="14.25" spans="1:15">
      <c r="A21" s="11">
        <v>16</v>
      </c>
      <c r="B21" s="12" t="s">
        <v>29</v>
      </c>
      <c r="C21" s="11">
        <v>0.4</v>
      </c>
      <c r="D21" s="4">
        <f t="shared" si="0"/>
        <v>160</v>
      </c>
      <c r="E21" s="11"/>
      <c r="F21" s="4">
        <f t="shared" si="1"/>
        <v>0</v>
      </c>
      <c r="G21" s="11"/>
      <c r="H21" s="4">
        <f t="shared" si="2"/>
        <v>0</v>
      </c>
      <c r="I21" s="11"/>
      <c r="J21" s="4">
        <f t="shared" si="3"/>
        <v>0</v>
      </c>
      <c r="K21" s="15"/>
      <c r="L21" s="4"/>
      <c r="M21" s="4"/>
      <c r="N21" s="4"/>
      <c r="O21" s="4">
        <f t="shared" si="4"/>
        <v>160</v>
      </c>
    </row>
    <row r="22" ht="14.25" spans="1:15">
      <c r="A22" s="11">
        <v>17</v>
      </c>
      <c r="B22" s="12" t="s">
        <v>30</v>
      </c>
      <c r="C22" s="11">
        <v>0.6</v>
      </c>
      <c r="D22" s="4">
        <f t="shared" si="0"/>
        <v>240</v>
      </c>
      <c r="E22" s="11"/>
      <c r="F22" s="4">
        <f t="shared" si="1"/>
        <v>0</v>
      </c>
      <c r="G22" s="11">
        <v>0.2</v>
      </c>
      <c r="H22" s="4">
        <f t="shared" si="2"/>
        <v>60</v>
      </c>
      <c r="I22" s="11"/>
      <c r="J22" s="4">
        <f t="shared" si="3"/>
        <v>0</v>
      </c>
      <c r="K22" s="15"/>
      <c r="L22" s="4"/>
      <c r="M22" s="4"/>
      <c r="N22" s="4"/>
      <c r="O22" s="4">
        <f t="shared" si="4"/>
        <v>300</v>
      </c>
    </row>
    <row r="23" ht="14.25" spans="1:15">
      <c r="A23" s="11">
        <v>18</v>
      </c>
      <c r="B23" s="12" t="s">
        <v>31</v>
      </c>
      <c r="C23" s="11">
        <v>1.1</v>
      </c>
      <c r="D23" s="4">
        <f t="shared" si="0"/>
        <v>440</v>
      </c>
      <c r="E23" s="11">
        <v>0.5</v>
      </c>
      <c r="F23" s="4">
        <f t="shared" si="1"/>
        <v>150</v>
      </c>
      <c r="G23" s="11">
        <v>0.3</v>
      </c>
      <c r="H23" s="4">
        <f t="shared" si="2"/>
        <v>90</v>
      </c>
      <c r="I23" s="11"/>
      <c r="J23" s="4">
        <f t="shared" si="3"/>
        <v>0</v>
      </c>
      <c r="K23" s="15"/>
      <c r="L23" s="4"/>
      <c r="M23" s="4"/>
      <c r="N23" s="4"/>
      <c r="O23" s="4">
        <f t="shared" si="4"/>
        <v>680</v>
      </c>
    </row>
    <row r="24" ht="14.25" spans="1:15">
      <c r="A24" s="11">
        <v>19</v>
      </c>
      <c r="B24" s="12" t="s">
        <v>32</v>
      </c>
      <c r="C24" s="11">
        <v>0.4</v>
      </c>
      <c r="D24" s="4">
        <f t="shared" si="0"/>
        <v>160</v>
      </c>
      <c r="E24" s="11"/>
      <c r="F24" s="4">
        <f t="shared" si="1"/>
        <v>0</v>
      </c>
      <c r="G24" s="11"/>
      <c r="H24" s="4">
        <f t="shared" si="2"/>
        <v>0</v>
      </c>
      <c r="I24" s="11"/>
      <c r="J24" s="4">
        <f t="shared" si="3"/>
        <v>0</v>
      </c>
      <c r="K24" s="15"/>
      <c r="L24" s="4"/>
      <c r="M24" s="4"/>
      <c r="N24" s="4"/>
      <c r="O24" s="4">
        <f t="shared" si="4"/>
        <v>160</v>
      </c>
    </row>
    <row r="25" ht="14.25" spans="1:15">
      <c r="A25" s="11">
        <v>20</v>
      </c>
      <c r="B25" s="12" t="s">
        <v>33</v>
      </c>
      <c r="C25" s="11">
        <v>1</v>
      </c>
      <c r="D25" s="4">
        <f t="shared" si="0"/>
        <v>400</v>
      </c>
      <c r="E25" s="11">
        <v>0.6</v>
      </c>
      <c r="F25" s="4">
        <f t="shared" si="1"/>
        <v>180</v>
      </c>
      <c r="G25" s="11">
        <v>0.4</v>
      </c>
      <c r="H25" s="4">
        <f t="shared" si="2"/>
        <v>120</v>
      </c>
      <c r="I25" s="11">
        <v>0.2</v>
      </c>
      <c r="J25" s="4">
        <f t="shared" si="3"/>
        <v>40</v>
      </c>
      <c r="K25" s="15"/>
      <c r="L25" s="4"/>
      <c r="M25" s="4"/>
      <c r="N25" s="4"/>
      <c r="O25" s="4">
        <f t="shared" si="4"/>
        <v>740</v>
      </c>
    </row>
    <row r="26" ht="14.25" spans="1:15">
      <c r="A26" s="11">
        <v>21</v>
      </c>
      <c r="B26" s="12" t="s">
        <v>34</v>
      </c>
      <c r="C26" s="11">
        <v>0.5</v>
      </c>
      <c r="D26" s="4">
        <f t="shared" si="0"/>
        <v>200</v>
      </c>
      <c r="E26" s="11">
        <v>0.5</v>
      </c>
      <c r="F26" s="4">
        <f t="shared" si="1"/>
        <v>150</v>
      </c>
      <c r="G26" s="11">
        <v>0.6</v>
      </c>
      <c r="H26" s="4">
        <f t="shared" si="2"/>
        <v>180</v>
      </c>
      <c r="I26" s="11"/>
      <c r="J26" s="4">
        <f t="shared" si="3"/>
        <v>0</v>
      </c>
      <c r="K26" s="15"/>
      <c r="L26" s="4"/>
      <c r="M26" s="4"/>
      <c r="N26" s="4"/>
      <c r="O26" s="4">
        <f t="shared" si="4"/>
        <v>530</v>
      </c>
    </row>
    <row r="27" ht="14.25" spans="1:15">
      <c r="A27" s="11">
        <v>22</v>
      </c>
      <c r="B27" s="12" t="s">
        <v>35</v>
      </c>
      <c r="C27" s="11">
        <v>0.4</v>
      </c>
      <c r="D27" s="4">
        <f t="shared" si="0"/>
        <v>160</v>
      </c>
      <c r="E27" s="11"/>
      <c r="F27" s="4">
        <f t="shared" si="1"/>
        <v>0</v>
      </c>
      <c r="G27" s="11"/>
      <c r="H27" s="4">
        <f t="shared" si="2"/>
        <v>0</v>
      </c>
      <c r="I27" s="11">
        <v>0.2</v>
      </c>
      <c r="J27" s="4">
        <f t="shared" si="3"/>
        <v>40</v>
      </c>
      <c r="K27" s="15"/>
      <c r="L27" s="4"/>
      <c r="M27" s="4"/>
      <c r="N27" s="4"/>
      <c r="O27" s="4">
        <f t="shared" si="4"/>
        <v>200</v>
      </c>
    </row>
    <row r="28" ht="14.25" spans="1:15">
      <c r="A28" s="11">
        <v>23</v>
      </c>
      <c r="B28" s="12" t="s">
        <v>36</v>
      </c>
      <c r="C28" s="11">
        <v>0.6</v>
      </c>
      <c r="D28" s="4">
        <f t="shared" si="0"/>
        <v>240</v>
      </c>
      <c r="E28" s="11">
        <v>0.3</v>
      </c>
      <c r="F28" s="4">
        <f t="shared" si="1"/>
        <v>90</v>
      </c>
      <c r="G28" s="11">
        <v>0.4</v>
      </c>
      <c r="H28" s="4">
        <f t="shared" si="2"/>
        <v>120</v>
      </c>
      <c r="I28" s="11">
        <v>0.1</v>
      </c>
      <c r="J28" s="4">
        <f t="shared" si="3"/>
        <v>20</v>
      </c>
      <c r="K28" s="15"/>
      <c r="L28" s="4"/>
      <c r="M28" s="4"/>
      <c r="N28" s="4"/>
      <c r="O28" s="4">
        <f t="shared" si="4"/>
        <v>470</v>
      </c>
    </row>
    <row r="29" ht="14.25" spans="1:15">
      <c r="A29" s="11">
        <v>24</v>
      </c>
      <c r="B29" s="12" t="s">
        <v>37</v>
      </c>
      <c r="C29" s="11">
        <v>1.6</v>
      </c>
      <c r="D29" s="4">
        <f t="shared" si="0"/>
        <v>640</v>
      </c>
      <c r="E29" s="11">
        <v>0.4</v>
      </c>
      <c r="F29" s="4">
        <f t="shared" si="1"/>
        <v>120</v>
      </c>
      <c r="G29" s="11">
        <v>0.2</v>
      </c>
      <c r="H29" s="4">
        <f t="shared" si="2"/>
        <v>60</v>
      </c>
      <c r="I29" s="11"/>
      <c r="J29" s="4">
        <f t="shared" si="3"/>
        <v>0</v>
      </c>
      <c r="K29" s="15"/>
      <c r="L29" s="4"/>
      <c r="M29" s="4"/>
      <c r="N29" s="4"/>
      <c r="O29" s="4">
        <f t="shared" si="4"/>
        <v>820</v>
      </c>
    </row>
    <row r="30" ht="14.25" spans="1:15">
      <c r="A30" s="11">
        <v>25</v>
      </c>
      <c r="B30" s="12" t="s">
        <v>38</v>
      </c>
      <c r="C30" s="11">
        <v>0.1</v>
      </c>
      <c r="D30" s="4">
        <f t="shared" si="0"/>
        <v>40</v>
      </c>
      <c r="E30" s="11"/>
      <c r="F30" s="4">
        <f t="shared" si="1"/>
        <v>0</v>
      </c>
      <c r="G30" s="11"/>
      <c r="H30" s="4">
        <f t="shared" si="2"/>
        <v>0</v>
      </c>
      <c r="I30" s="11"/>
      <c r="J30" s="4">
        <f t="shared" si="3"/>
        <v>0</v>
      </c>
      <c r="K30" s="15"/>
      <c r="L30" s="13"/>
      <c r="M30" s="4"/>
      <c r="N30" s="13"/>
      <c r="O30" s="4">
        <f t="shared" si="4"/>
        <v>40</v>
      </c>
    </row>
    <row r="31" ht="14.25" spans="1:15">
      <c r="A31" s="11">
        <v>26</v>
      </c>
      <c r="B31" s="12" t="s">
        <v>39</v>
      </c>
      <c r="C31" s="11">
        <v>0.6</v>
      </c>
      <c r="D31" s="4">
        <f t="shared" si="0"/>
        <v>240</v>
      </c>
      <c r="E31" s="11"/>
      <c r="F31" s="4">
        <f t="shared" si="1"/>
        <v>0</v>
      </c>
      <c r="G31" s="11"/>
      <c r="H31" s="4">
        <f t="shared" si="2"/>
        <v>0</v>
      </c>
      <c r="I31" s="11">
        <v>0.3</v>
      </c>
      <c r="J31" s="4">
        <f t="shared" si="3"/>
        <v>60</v>
      </c>
      <c r="K31" s="15"/>
      <c r="L31" s="13"/>
      <c r="M31" s="4"/>
      <c r="N31" s="13"/>
      <c r="O31" s="4">
        <f t="shared" si="4"/>
        <v>300</v>
      </c>
    </row>
    <row r="32" ht="14.25" spans="1:15">
      <c r="A32" s="11">
        <v>27</v>
      </c>
      <c r="B32" s="12" t="s">
        <v>40</v>
      </c>
      <c r="C32" s="11">
        <v>0.8</v>
      </c>
      <c r="D32" s="4">
        <f t="shared" si="0"/>
        <v>320</v>
      </c>
      <c r="E32" s="11"/>
      <c r="F32" s="4">
        <f t="shared" si="1"/>
        <v>0</v>
      </c>
      <c r="G32" s="11"/>
      <c r="H32" s="4">
        <f t="shared" si="2"/>
        <v>0</v>
      </c>
      <c r="I32" s="11">
        <v>0.1</v>
      </c>
      <c r="J32" s="4">
        <f t="shared" si="3"/>
        <v>20</v>
      </c>
      <c r="K32" s="15"/>
      <c r="L32" s="13"/>
      <c r="M32" s="4"/>
      <c r="N32" s="13"/>
      <c r="O32" s="4">
        <f t="shared" si="4"/>
        <v>340</v>
      </c>
    </row>
    <row r="33" ht="14.25" spans="1:15">
      <c r="A33" s="11">
        <v>28</v>
      </c>
      <c r="B33" s="12" t="s">
        <v>17</v>
      </c>
      <c r="C33" s="11">
        <v>0.5</v>
      </c>
      <c r="D33" s="4">
        <f t="shared" si="0"/>
        <v>200</v>
      </c>
      <c r="E33" s="11"/>
      <c r="F33" s="4">
        <f t="shared" si="1"/>
        <v>0</v>
      </c>
      <c r="G33" s="11"/>
      <c r="H33" s="4">
        <f t="shared" si="2"/>
        <v>0</v>
      </c>
      <c r="I33" s="11"/>
      <c r="J33" s="4">
        <f t="shared" si="3"/>
        <v>0</v>
      </c>
      <c r="K33" s="15"/>
      <c r="L33" s="13"/>
      <c r="M33" s="4"/>
      <c r="N33" s="13"/>
      <c r="O33" s="4">
        <f t="shared" si="4"/>
        <v>200</v>
      </c>
    </row>
    <row r="34" ht="14.25" spans="1:15">
      <c r="A34" s="11">
        <v>29</v>
      </c>
      <c r="B34" s="12" t="s">
        <v>41</v>
      </c>
      <c r="C34" s="11">
        <v>0.6</v>
      </c>
      <c r="D34" s="4">
        <f t="shared" si="0"/>
        <v>240</v>
      </c>
      <c r="E34" s="11">
        <v>0.2</v>
      </c>
      <c r="F34" s="4">
        <f t="shared" si="1"/>
        <v>60</v>
      </c>
      <c r="G34" s="11"/>
      <c r="H34" s="4">
        <f t="shared" si="2"/>
        <v>0</v>
      </c>
      <c r="I34" s="11"/>
      <c r="J34" s="4">
        <f t="shared" si="3"/>
        <v>0</v>
      </c>
      <c r="K34" s="15"/>
      <c r="L34" s="13"/>
      <c r="M34" s="4"/>
      <c r="N34" s="13"/>
      <c r="O34" s="4">
        <f t="shared" si="4"/>
        <v>300</v>
      </c>
    </row>
    <row r="35" ht="14.25" spans="1:15">
      <c r="A35" s="11" t="s">
        <v>42</v>
      </c>
      <c r="B35" s="11"/>
      <c r="C35" s="13">
        <f t="shared" ref="C35:I35" si="5">SUM(C6:C34)</f>
        <v>19.2</v>
      </c>
      <c r="D35" s="4">
        <f t="shared" si="0"/>
        <v>7680</v>
      </c>
      <c r="E35" s="13">
        <f t="shared" si="5"/>
        <v>4.6</v>
      </c>
      <c r="F35" s="13">
        <f t="shared" si="5"/>
        <v>1380</v>
      </c>
      <c r="G35" s="13">
        <f t="shared" si="5"/>
        <v>3.8</v>
      </c>
      <c r="H35" s="13">
        <f t="shared" si="5"/>
        <v>1140</v>
      </c>
      <c r="I35" s="13">
        <f t="shared" si="5"/>
        <v>1.1</v>
      </c>
      <c r="J35" s="4">
        <f t="shared" si="3"/>
        <v>220</v>
      </c>
      <c r="K35" s="15"/>
      <c r="L35" s="13"/>
      <c r="M35" s="4"/>
      <c r="N35" s="13"/>
      <c r="O35" s="4">
        <f t="shared" si="4"/>
        <v>10420</v>
      </c>
    </row>
    <row r="36" spans="1:15">
      <c r="A36" s="14" t="s">
        <v>43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</sheetData>
  <mergeCells count="14">
    <mergeCell ref="A1:O1"/>
    <mergeCell ref="A2:O2"/>
    <mergeCell ref="C3:N3"/>
    <mergeCell ref="C4:D4"/>
    <mergeCell ref="E4:F4"/>
    <mergeCell ref="G4:H4"/>
    <mergeCell ref="I4:J4"/>
    <mergeCell ref="K4:L4"/>
    <mergeCell ref="M4:N4"/>
    <mergeCell ref="A35:B35"/>
    <mergeCell ref="A36:O36"/>
    <mergeCell ref="A3:A5"/>
    <mergeCell ref="B3:B5"/>
    <mergeCell ref="O3:O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龙溪镇闫尉浩</cp:lastModifiedBy>
  <dcterms:created xsi:type="dcterms:W3CDTF">2024-01-18T08:18:46Z</dcterms:created>
  <dcterms:modified xsi:type="dcterms:W3CDTF">2024-01-18T08:20:18Z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