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小铎村2023年产业奖补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<sst xmlns="http://schemas.openxmlformats.org/spreadsheetml/2006/main" count="116" uniqueCount="106">
  <si>
    <t>平顺县北社乡小铎村2023年产业奖补审核验收一览汇总表</t>
  </si>
  <si>
    <t xml:space="preserve">                                                                                       单位：亩、元                 时间：  </t>
  </si>
  <si>
    <t>序号</t>
  </si>
  <si>
    <t>户主姓名</t>
  </si>
  <si>
    <t>产业项目</t>
  </si>
  <si>
    <t>金额合计</t>
  </si>
  <si>
    <t>户主签章</t>
  </si>
  <si>
    <t>备注</t>
  </si>
  <si>
    <t>旱地蔬菜
（400元/亩）</t>
  </si>
  <si>
    <t>马铃薯
（50元/亩）</t>
  </si>
  <si>
    <t>小杂粮
（50元/亩）</t>
  </si>
  <si>
    <t>水果
（400元/亩）</t>
  </si>
  <si>
    <t>水肥一体化           （300元/亩）</t>
  </si>
  <si>
    <t>架设防雹网的                          （300元/亩）</t>
  </si>
  <si>
    <t>亩数</t>
  </si>
  <si>
    <t>金额</t>
  </si>
  <si>
    <t>郭付贵</t>
  </si>
  <si>
    <t>路海平</t>
  </si>
  <si>
    <t>郭付有</t>
  </si>
  <si>
    <t>曹吉庆</t>
  </si>
  <si>
    <t>郭支顺</t>
  </si>
  <si>
    <t>郭建平</t>
  </si>
  <si>
    <t>郭旭其</t>
  </si>
  <si>
    <t>郭孝义</t>
  </si>
  <si>
    <t>郭海生</t>
  </si>
  <si>
    <t>郭东强</t>
  </si>
  <si>
    <t>郭跃平</t>
  </si>
  <si>
    <t>王元平</t>
  </si>
  <si>
    <t>郭孝友</t>
  </si>
  <si>
    <t>郭彪岐</t>
  </si>
  <si>
    <t>郭长庆</t>
  </si>
  <si>
    <t>王和平</t>
  </si>
  <si>
    <t>郭忠岐</t>
  </si>
  <si>
    <t>郭安平</t>
  </si>
  <si>
    <t>郭成虎</t>
  </si>
  <si>
    <t>郭虎则</t>
  </si>
  <si>
    <t>郭志强</t>
  </si>
  <si>
    <t>郭善虎</t>
  </si>
  <si>
    <t>郭文虎（小）</t>
  </si>
  <si>
    <t>王从庆</t>
  </si>
  <si>
    <t>郭新灵</t>
  </si>
  <si>
    <t>甄文孝</t>
  </si>
  <si>
    <t>郭旭林</t>
  </si>
  <si>
    <t>靳引平</t>
  </si>
  <si>
    <t>郭文江</t>
  </si>
  <si>
    <t>郭志岗</t>
  </si>
  <si>
    <t>王方孩</t>
  </si>
  <si>
    <t>郭风林</t>
  </si>
  <si>
    <t>郭海林</t>
  </si>
  <si>
    <t>宋姣风</t>
  </si>
  <si>
    <t>郭爱军</t>
  </si>
  <si>
    <t>郭志新</t>
  </si>
  <si>
    <t>郭广平</t>
  </si>
  <si>
    <t>宋海棠</t>
  </si>
  <si>
    <t>郭跃进</t>
  </si>
  <si>
    <t>甄长有</t>
  </si>
  <si>
    <t>宋东爱</t>
  </si>
  <si>
    <t>郭支爱</t>
  </si>
  <si>
    <t>郭灵岐</t>
  </si>
  <si>
    <t>郭春林</t>
  </si>
  <si>
    <t>甄广勤</t>
  </si>
  <si>
    <t>王红岐</t>
  </si>
  <si>
    <t>郭旭亮</t>
  </si>
  <si>
    <t>赵胜岐</t>
  </si>
  <si>
    <t>王淑江</t>
  </si>
  <si>
    <t>郭克恭</t>
  </si>
  <si>
    <t>郭德虎</t>
  </si>
  <si>
    <t>郭保宏</t>
  </si>
  <si>
    <t>王明岐</t>
  </si>
  <si>
    <t>郭旭虎</t>
  </si>
  <si>
    <t>卢雪山</t>
  </si>
  <si>
    <t>卢文义</t>
  </si>
  <si>
    <t>卢成林</t>
  </si>
  <si>
    <t>张毓平</t>
  </si>
  <si>
    <t>卢丑则</t>
  </si>
  <si>
    <t>卢有山</t>
  </si>
  <si>
    <t>卢跃岗</t>
  </si>
  <si>
    <t>卢玉明</t>
  </si>
  <si>
    <t>卢巧山</t>
  </si>
  <si>
    <t>卢建松</t>
  </si>
  <si>
    <t>卢元林</t>
  </si>
  <si>
    <t>卢程花</t>
  </si>
  <si>
    <t>卢向阳</t>
  </si>
  <si>
    <t>卢云岗</t>
  </si>
  <si>
    <t>常跃平</t>
  </si>
  <si>
    <t>卢开岐</t>
  </si>
  <si>
    <t>宋贞祥</t>
  </si>
  <si>
    <t>苏虎成</t>
  </si>
  <si>
    <t>卢素义</t>
  </si>
  <si>
    <t>王怀秀</t>
  </si>
  <si>
    <t>卢建明</t>
  </si>
  <si>
    <t>卢山宏</t>
  </si>
  <si>
    <t>卢述义</t>
  </si>
  <si>
    <t>卢改英</t>
  </si>
  <si>
    <t>徐爱俏</t>
  </si>
  <si>
    <t>牛金花</t>
  </si>
  <si>
    <t>王秋开</t>
  </si>
  <si>
    <t>卢秋苗</t>
  </si>
  <si>
    <t>卢程义</t>
  </si>
  <si>
    <t>卢国伟</t>
  </si>
  <si>
    <t>卢国斌</t>
  </si>
  <si>
    <t>卢忠心</t>
  </si>
  <si>
    <t>贾进中</t>
  </si>
  <si>
    <t>卢忠林</t>
  </si>
  <si>
    <t>刘爱花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</si>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</sst>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5"/>
  <sheetViews>
    <sheetView tabSelected="1" workbookViewId="0">
      <selection activeCell="A96" sqref="$A96:$XFD96"/>
    </sheetView>
  </sheetViews>
  <sheetFormatPr defaultColWidth="9.64166666666667" defaultRowHeight="13.5"/>
  <cols>
    <col min="1" max="1" width="4" style="1" customWidth="1"/>
    <col min="2" max="2" width="8" style="2" customWidth="1"/>
    <col min="3" max="3" width="6" style="2" customWidth="1"/>
    <col min="4" max="4" width="5.75" style="2" customWidth="1"/>
    <col min="5" max="5" width="5" style="2" customWidth="1"/>
    <col min="6" max="6" width="5.375" style="2" customWidth="1"/>
    <col min="7" max="7" width="5.25" style="2" customWidth="1"/>
    <col min="8" max="8" width="5.5" style="3" customWidth="1"/>
    <col min="9" max="9" width="5" style="2" customWidth="1"/>
    <col min="10" max="10" width="4.5" style="2" customWidth="1"/>
    <col min="11" max="12" width="4.75" style="2" customWidth="1"/>
    <col min="13" max="13" width="5.875" style="2" customWidth="1"/>
    <col min="14" max="14" width="6" style="2" customWidth="1"/>
    <col min="15" max="15" width="5.625" style="2" customWidth="1"/>
    <col min="16" max="16" width="7.875" style="2" customWidth="1"/>
    <col min="17" max="17" width="5.875" style="2" customWidth="1"/>
    <col min="18" max="16382" width="9" style="1"/>
  </cols>
  <sheetData>
    <row r="1" s="1" customFormat="1" ht="27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30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26.1" customHeight="1" spans="1:17">
      <c r="A3" s="6" t="s">
        <v>2</v>
      </c>
      <c r="B3" s="7" t="s">
        <v>3</v>
      </c>
      <c r="C3" s="8" t="s">
        <v>4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5" t="s">
        <v>5</v>
      </c>
      <c r="P3" s="15" t="s">
        <v>6</v>
      </c>
      <c r="Q3" s="15" t="s">
        <v>7</v>
      </c>
    </row>
    <row r="4" s="1" customFormat="1" ht="42" customHeight="1" spans="1:17">
      <c r="A4" s="10"/>
      <c r="B4" s="11"/>
      <c r="C4" s="12" t="s">
        <v>8</v>
      </c>
      <c r="D4" s="12"/>
      <c r="E4" s="12" t="s">
        <v>9</v>
      </c>
      <c r="F4" s="12"/>
      <c r="G4" s="12" t="s">
        <v>10</v>
      </c>
      <c r="H4" s="12"/>
      <c r="I4" s="29" t="s">
        <v>11</v>
      </c>
      <c r="J4" s="30"/>
      <c r="K4" s="31" t="s">
        <v>12</v>
      </c>
      <c r="L4" s="30"/>
      <c r="M4" s="31" t="s">
        <v>13</v>
      </c>
      <c r="N4" s="30"/>
      <c r="O4" s="15"/>
      <c r="P4" s="15"/>
      <c r="Q4" s="15"/>
    </row>
    <row r="5" s="1" customFormat="1" ht="26.1" customHeight="1" spans="1:17">
      <c r="A5" s="13"/>
      <c r="B5" s="14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  <c r="K5" s="15" t="s">
        <v>14</v>
      </c>
      <c r="L5" s="15" t="s">
        <v>15</v>
      </c>
      <c r="M5" s="15" t="s">
        <v>14</v>
      </c>
      <c r="N5" s="15" t="s">
        <v>15</v>
      </c>
      <c r="O5" s="15"/>
      <c r="P5" s="15"/>
      <c r="Q5" s="15"/>
    </row>
    <row r="6" s="1" customFormat="1" ht="29" customHeight="1" spans="1:17">
      <c r="A6" s="16">
        <v>1</v>
      </c>
      <c r="B6" s="16" t="s">
        <v>16</v>
      </c>
      <c r="C6" s="16"/>
      <c r="D6" s="16"/>
      <c r="E6" s="16">
        <v>0.5</v>
      </c>
      <c r="F6" s="16">
        <f>E6*50</f>
        <v>25</v>
      </c>
      <c r="G6" s="16">
        <v>1</v>
      </c>
      <c r="H6" s="16">
        <f t="shared" ref="H6:H9" si="0">G6*50</f>
        <v>50</v>
      </c>
      <c r="I6" s="16"/>
      <c r="J6" s="16"/>
      <c r="K6" s="16"/>
      <c r="L6" s="16"/>
      <c r="M6" s="28"/>
      <c r="N6" s="28"/>
      <c r="O6" s="28">
        <f t="shared" ref="O6:O69" si="1">D6+F6+H6+J6+L6+N6</f>
        <v>75</v>
      </c>
      <c r="P6" s="28"/>
      <c r="Q6" s="28"/>
    </row>
    <row r="7" s="1" customFormat="1" ht="29" customHeight="1" spans="1:17">
      <c r="A7" s="17">
        <v>2</v>
      </c>
      <c r="B7" s="16" t="s">
        <v>17</v>
      </c>
      <c r="C7" s="16">
        <v>1.5</v>
      </c>
      <c r="D7" s="16">
        <f t="shared" ref="D7:D24" si="2">C7*400</f>
        <v>600</v>
      </c>
      <c r="E7" s="18"/>
      <c r="F7" s="16"/>
      <c r="G7" s="16">
        <v>0.5</v>
      </c>
      <c r="H7" s="16">
        <f t="shared" si="0"/>
        <v>25</v>
      </c>
      <c r="I7" s="19"/>
      <c r="J7" s="19"/>
      <c r="K7" s="19"/>
      <c r="L7" s="19"/>
      <c r="M7" s="19"/>
      <c r="N7" s="28"/>
      <c r="O7" s="28">
        <f t="shared" si="1"/>
        <v>625</v>
      </c>
      <c r="P7" s="17"/>
      <c r="Q7" s="17"/>
    </row>
    <row r="8" s="1" customFormat="1" ht="29" customHeight="1" spans="1:17">
      <c r="A8" s="16">
        <v>3</v>
      </c>
      <c r="B8" s="16" t="s">
        <v>18</v>
      </c>
      <c r="C8" s="16">
        <v>0.6</v>
      </c>
      <c r="D8" s="16">
        <f t="shared" si="2"/>
        <v>240</v>
      </c>
      <c r="E8" s="16"/>
      <c r="F8" s="16"/>
      <c r="G8" s="16">
        <v>1</v>
      </c>
      <c r="H8" s="16">
        <f t="shared" si="0"/>
        <v>50</v>
      </c>
      <c r="I8" s="16"/>
      <c r="J8" s="19"/>
      <c r="K8" s="19"/>
      <c r="L8" s="19"/>
      <c r="M8" s="19"/>
      <c r="N8" s="28"/>
      <c r="O8" s="28">
        <f t="shared" si="1"/>
        <v>290</v>
      </c>
      <c r="P8" s="17"/>
      <c r="Q8" s="17"/>
    </row>
    <row r="9" s="1" customFormat="1" ht="29" customHeight="1" spans="1:17">
      <c r="A9" s="17">
        <v>4</v>
      </c>
      <c r="B9" s="16" t="s">
        <v>19</v>
      </c>
      <c r="C9" s="16">
        <v>1.5</v>
      </c>
      <c r="D9" s="16">
        <f t="shared" si="2"/>
        <v>600</v>
      </c>
      <c r="E9" s="16">
        <v>0.5</v>
      </c>
      <c r="F9" s="16">
        <f>E9*50</f>
        <v>25</v>
      </c>
      <c r="G9" s="16">
        <v>1</v>
      </c>
      <c r="H9" s="16">
        <f t="shared" si="0"/>
        <v>50</v>
      </c>
      <c r="I9" s="19"/>
      <c r="J9" s="19"/>
      <c r="K9" s="19"/>
      <c r="L9" s="19"/>
      <c r="M9" s="19"/>
      <c r="N9" s="28"/>
      <c r="O9" s="28">
        <f t="shared" si="1"/>
        <v>675</v>
      </c>
      <c r="P9" s="17"/>
      <c r="Q9" s="17"/>
    </row>
    <row r="10" s="1" customFormat="1" ht="29" customHeight="1" spans="1:17">
      <c r="A10" s="16">
        <v>5</v>
      </c>
      <c r="B10" s="16" t="s">
        <v>20</v>
      </c>
      <c r="C10" s="16">
        <v>1.5</v>
      </c>
      <c r="D10" s="16">
        <f t="shared" si="2"/>
        <v>600</v>
      </c>
      <c r="E10" s="19"/>
      <c r="F10" s="16"/>
      <c r="G10" s="19"/>
      <c r="H10" s="16"/>
      <c r="I10" s="19"/>
      <c r="J10" s="19"/>
      <c r="K10" s="19"/>
      <c r="L10" s="19"/>
      <c r="M10" s="19"/>
      <c r="N10" s="28"/>
      <c r="O10" s="28">
        <f t="shared" si="1"/>
        <v>600</v>
      </c>
      <c r="P10" s="17"/>
      <c r="Q10" s="17"/>
    </row>
    <row r="11" s="1" customFormat="1" ht="29" customHeight="1" spans="1:17">
      <c r="A11" s="17">
        <v>6</v>
      </c>
      <c r="B11" s="16" t="s">
        <v>21</v>
      </c>
      <c r="C11" s="16">
        <v>0.9</v>
      </c>
      <c r="D11" s="16">
        <f t="shared" si="2"/>
        <v>360</v>
      </c>
      <c r="E11" s="19"/>
      <c r="F11" s="16"/>
      <c r="G11" s="19"/>
      <c r="H11" s="16"/>
      <c r="I11" s="19"/>
      <c r="J11" s="19"/>
      <c r="K11" s="19"/>
      <c r="L11" s="19"/>
      <c r="M11" s="19"/>
      <c r="N11" s="28"/>
      <c r="O11" s="28">
        <f t="shared" si="1"/>
        <v>360</v>
      </c>
      <c r="P11" s="17"/>
      <c r="Q11" s="17"/>
    </row>
    <row r="12" s="1" customFormat="1" ht="29" customHeight="1" spans="1:17">
      <c r="A12" s="16">
        <v>7</v>
      </c>
      <c r="B12" s="16" t="s">
        <v>22</v>
      </c>
      <c r="C12" s="16">
        <v>4</v>
      </c>
      <c r="D12" s="16">
        <f t="shared" si="2"/>
        <v>1600</v>
      </c>
      <c r="E12" s="16"/>
      <c r="F12" s="16"/>
      <c r="G12" s="16"/>
      <c r="H12" s="16"/>
      <c r="I12" s="27"/>
      <c r="J12" s="27"/>
      <c r="K12" s="19"/>
      <c r="L12" s="19"/>
      <c r="M12" s="16">
        <v>2</v>
      </c>
      <c r="N12" s="28">
        <f>M12*300</f>
        <v>600</v>
      </c>
      <c r="O12" s="28">
        <f t="shared" si="1"/>
        <v>2200</v>
      </c>
      <c r="P12" s="17"/>
      <c r="Q12" s="17"/>
    </row>
    <row r="13" s="1" customFormat="1" ht="29" customHeight="1" spans="1:17">
      <c r="A13" s="17">
        <v>8</v>
      </c>
      <c r="B13" s="16" t="s">
        <v>23</v>
      </c>
      <c r="C13" s="16">
        <v>7</v>
      </c>
      <c r="D13" s="16">
        <f t="shared" si="2"/>
        <v>2800</v>
      </c>
      <c r="E13" s="19"/>
      <c r="F13" s="16"/>
      <c r="G13" s="19"/>
      <c r="H13" s="16"/>
      <c r="I13" s="19"/>
      <c r="J13" s="19"/>
      <c r="K13" s="19"/>
      <c r="L13" s="19"/>
      <c r="M13" s="19"/>
      <c r="N13" s="28"/>
      <c r="O13" s="28">
        <f t="shared" si="1"/>
        <v>2800</v>
      </c>
      <c r="P13" s="17"/>
      <c r="Q13" s="17"/>
    </row>
    <row r="14" s="1" customFormat="1" ht="29" customHeight="1" spans="1:17">
      <c r="A14" s="16">
        <v>9</v>
      </c>
      <c r="B14" s="16" t="s">
        <v>24</v>
      </c>
      <c r="C14" s="16">
        <v>2</v>
      </c>
      <c r="D14" s="16">
        <f t="shared" si="2"/>
        <v>800</v>
      </c>
      <c r="E14" s="19"/>
      <c r="F14" s="16"/>
      <c r="G14" s="19"/>
      <c r="H14" s="16"/>
      <c r="I14" s="19"/>
      <c r="J14" s="19"/>
      <c r="K14" s="19"/>
      <c r="L14" s="19"/>
      <c r="M14" s="19"/>
      <c r="N14" s="28"/>
      <c r="O14" s="28">
        <f t="shared" si="1"/>
        <v>800</v>
      </c>
      <c r="P14" s="17"/>
      <c r="Q14" s="17"/>
    </row>
    <row r="15" s="1" customFormat="1" ht="29" customHeight="1" spans="1:17">
      <c r="A15" s="17">
        <v>10</v>
      </c>
      <c r="B15" s="16" t="s">
        <v>25</v>
      </c>
      <c r="C15" s="20">
        <v>0.6</v>
      </c>
      <c r="D15" s="16">
        <f t="shared" si="2"/>
        <v>240</v>
      </c>
      <c r="E15" s="16">
        <v>0.5</v>
      </c>
      <c r="F15" s="16">
        <f>E15*50</f>
        <v>25</v>
      </c>
      <c r="G15" s="16">
        <v>2.1</v>
      </c>
      <c r="H15" s="16">
        <f t="shared" ref="H15:H25" si="3">G15*50</f>
        <v>105</v>
      </c>
      <c r="I15" s="19"/>
      <c r="J15" s="19"/>
      <c r="K15" s="19"/>
      <c r="L15" s="19"/>
      <c r="M15" s="19"/>
      <c r="N15" s="28"/>
      <c r="O15" s="28">
        <f t="shared" si="1"/>
        <v>370</v>
      </c>
      <c r="P15" s="17"/>
      <c r="Q15" s="17"/>
    </row>
    <row r="16" s="1" customFormat="1" ht="29" customHeight="1" spans="1:17">
      <c r="A16" s="16">
        <v>11</v>
      </c>
      <c r="B16" s="16" t="s">
        <v>26</v>
      </c>
      <c r="C16" s="16">
        <v>2</v>
      </c>
      <c r="D16" s="16">
        <f t="shared" si="2"/>
        <v>800</v>
      </c>
      <c r="E16" s="16"/>
      <c r="F16" s="16"/>
      <c r="G16" s="16"/>
      <c r="H16" s="16"/>
      <c r="I16" s="19"/>
      <c r="J16" s="19"/>
      <c r="K16" s="19"/>
      <c r="L16" s="19"/>
      <c r="M16" s="19"/>
      <c r="N16" s="28"/>
      <c r="O16" s="28">
        <f t="shared" si="1"/>
        <v>800</v>
      </c>
      <c r="P16" s="17"/>
      <c r="Q16" s="17"/>
    </row>
    <row r="17" s="1" customFormat="1" ht="29" customHeight="1" spans="1:17">
      <c r="A17" s="17">
        <v>12</v>
      </c>
      <c r="B17" s="16" t="s">
        <v>27</v>
      </c>
      <c r="C17" s="16">
        <v>4</v>
      </c>
      <c r="D17" s="16">
        <f t="shared" si="2"/>
        <v>1600</v>
      </c>
      <c r="E17" s="16"/>
      <c r="F17" s="16"/>
      <c r="G17" s="16">
        <v>8</v>
      </c>
      <c r="H17" s="16">
        <f t="shared" si="3"/>
        <v>400</v>
      </c>
      <c r="I17" s="19"/>
      <c r="J17" s="19"/>
      <c r="K17" s="19"/>
      <c r="L17" s="19"/>
      <c r="M17" s="19"/>
      <c r="N17" s="28"/>
      <c r="O17" s="28">
        <f t="shared" si="1"/>
        <v>2000</v>
      </c>
      <c r="P17" s="17"/>
      <c r="Q17" s="17"/>
    </row>
    <row r="18" s="1" customFormat="1" ht="29" customHeight="1" spans="1:17">
      <c r="A18" s="17">
        <v>13</v>
      </c>
      <c r="B18" s="21" t="s">
        <v>28</v>
      </c>
      <c r="C18" s="21">
        <v>0.5</v>
      </c>
      <c r="D18" s="16">
        <f t="shared" si="2"/>
        <v>200</v>
      </c>
      <c r="E18" s="22"/>
      <c r="F18" s="16"/>
      <c r="G18" s="22"/>
      <c r="H18" s="16"/>
      <c r="I18" s="22"/>
      <c r="J18" s="22"/>
      <c r="K18" s="22"/>
      <c r="L18" s="22"/>
      <c r="M18" s="22"/>
      <c r="N18" s="28"/>
      <c r="O18" s="28">
        <f t="shared" si="1"/>
        <v>200</v>
      </c>
      <c r="P18" s="17"/>
      <c r="Q18" s="17"/>
    </row>
    <row r="19" s="1" customFormat="1" ht="29" customHeight="1" spans="1:17">
      <c r="A19" s="16">
        <v>14</v>
      </c>
      <c r="B19" s="16" t="s">
        <v>29</v>
      </c>
      <c r="C19" s="16">
        <v>2</v>
      </c>
      <c r="D19" s="16">
        <f t="shared" si="2"/>
        <v>800</v>
      </c>
      <c r="E19" s="16"/>
      <c r="F19" s="16"/>
      <c r="G19" s="16">
        <v>1</v>
      </c>
      <c r="H19" s="16">
        <f t="shared" si="3"/>
        <v>50</v>
      </c>
      <c r="I19" s="16"/>
      <c r="J19" s="16"/>
      <c r="K19" s="19"/>
      <c r="L19" s="19"/>
      <c r="M19" s="19"/>
      <c r="N19" s="28"/>
      <c r="O19" s="28">
        <f t="shared" si="1"/>
        <v>850</v>
      </c>
      <c r="P19" s="17"/>
      <c r="Q19" s="17"/>
    </row>
    <row r="20" s="1" customFormat="1" ht="29" customHeight="1" spans="1:17">
      <c r="A20" s="17">
        <v>15</v>
      </c>
      <c r="B20" s="16" t="s">
        <v>30</v>
      </c>
      <c r="C20" s="16">
        <v>2.7</v>
      </c>
      <c r="D20" s="16">
        <f t="shared" si="2"/>
        <v>1080</v>
      </c>
      <c r="E20" s="16"/>
      <c r="F20" s="16"/>
      <c r="G20" s="16">
        <v>2</v>
      </c>
      <c r="H20" s="16">
        <f t="shared" si="3"/>
        <v>100</v>
      </c>
      <c r="I20" s="19"/>
      <c r="J20" s="19"/>
      <c r="K20" s="19"/>
      <c r="L20" s="19"/>
      <c r="M20" s="19"/>
      <c r="N20" s="28"/>
      <c r="O20" s="28">
        <f t="shared" si="1"/>
        <v>1180</v>
      </c>
      <c r="P20" s="17"/>
      <c r="Q20" s="17"/>
    </row>
    <row r="21" s="1" customFormat="1" ht="29" customHeight="1" spans="1:17">
      <c r="A21" s="16">
        <v>16</v>
      </c>
      <c r="B21" s="16" t="s">
        <v>31</v>
      </c>
      <c r="C21" s="16">
        <v>1.5</v>
      </c>
      <c r="D21" s="16">
        <f t="shared" si="2"/>
        <v>600</v>
      </c>
      <c r="E21" s="16">
        <v>0.5</v>
      </c>
      <c r="F21" s="16">
        <f>E21*50</f>
        <v>25</v>
      </c>
      <c r="G21" s="16">
        <v>1</v>
      </c>
      <c r="H21" s="16">
        <f t="shared" si="3"/>
        <v>50</v>
      </c>
      <c r="I21" s="16"/>
      <c r="J21" s="19"/>
      <c r="K21" s="19"/>
      <c r="L21" s="19"/>
      <c r="M21" s="19"/>
      <c r="N21" s="28"/>
      <c r="O21" s="28">
        <f t="shared" si="1"/>
        <v>675</v>
      </c>
      <c r="P21" s="17"/>
      <c r="Q21" s="17"/>
    </row>
    <row r="22" s="1" customFormat="1" ht="29" customHeight="1" spans="1:17">
      <c r="A22" s="17">
        <v>17</v>
      </c>
      <c r="B22" s="16" t="s">
        <v>32</v>
      </c>
      <c r="C22" s="16">
        <v>5</v>
      </c>
      <c r="D22" s="16">
        <f t="shared" si="2"/>
        <v>2000</v>
      </c>
      <c r="E22" s="16">
        <v>0.5</v>
      </c>
      <c r="F22" s="16">
        <f>E22*50</f>
        <v>25</v>
      </c>
      <c r="G22" s="16">
        <v>2.5</v>
      </c>
      <c r="H22" s="16">
        <f t="shared" si="3"/>
        <v>125</v>
      </c>
      <c r="I22" s="19"/>
      <c r="J22" s="19"/>
      <c r="K22" s="19"/>
      <c r="L22" s="19"/>
      <c r="M22" s="19"/>
      <c r="N22" s="28"/>
      <c r="O22" s="28">
        <f t="shared" si="1"/>
        <v>2150</v>
      </c>
      <c r="P22" s="17"/>
      <c r="Q22" s="17"/>
    </row>
    <row r="23" s="1" customFormat="1" ht="29" customHeight="1" spans="1:17">
      <c r="A23" s="16">
        <v>18</v>
      </c>
      <c r="B23" s="16" t="s">
        <v>33</v>
      </c>
      <c r="C23" s="16">
        <v>0.5</v>
      </c>
      <c r="D23" s="16">
        <f t="shared" si="2"/>
        <v>200</v>
      </c>
      <c r="E23" s="16"/>
      <c r="F23" s="16"/>
      <c r="G23" s="16">
        <v>2</v>
      </c>
      <c r="H23" s="16">
        <f t="shared" si="3"/>
        <v>100</v>
      </c>
      <c r="I23" s="19"/>
      <c r="J23" s="19"/>
      <c r="K23" s="19"/>
      <c r="L23" s="19"/>
      <c r="M23" s="19"/>
      <c r="N23" s="28"/>
      <c r="O23" s="28">
        <f t="shared" si="1"/>
        <v>300</v>
      </c>
      <c r="P23" s="17"/>
      <c r="Q23" s="17"/>
    </row>
    <row r="24" s="1" customFormat="1" ht="29" customHeight="1" spans="1:17">
      <c r="A24" s="17">
        <v>19</v>
      </c>
      <c r="B24" s="16" t="s">
        <v>34</v>
      </c>
      <c r="C24" s="16">
        <v>1.5</v>
      </c>
      <c r="D24" s="16">
        <f t="shared" si="2"/>
        <v>600</v>
      </c>
      <c r="E24" s="16"/>
      <c r="F24" s="16"/>
      <c r="G24" s="16">
        <v>0.5</v>
      </c>
      <c r="H24" s="16">
        <f t="shared" si="3"/>
        <v>25</v>
      </c>
      <c r="I24" s="19"/>
      <c r="J24" s="19"/>
      <c r="K24" s="19"/>
      <c r="L24" s="19"/>
      <c r="M24" s="19"/>
      <c r="N24" s="28"/>
      <c r="O24" s="28">
        <f t="shared" si="1"/>
        <v>625</v>
      </c>
      <c r="P24" s="17"/>
      <c r="Q24" s="17"/>
    </row>
    <row r="25" s="1" customFormat="1" ht="29" customHeight="1" spans="1:17">
      <c r="A25" s="16">
        <v>20</v>
      </c>
      <c r="B25" s="16" t="s">
        <v>35</v>
      </c>
      <c r="C25" s="16"/>
      <c r="D25" s="16"/>
      <c r="E25" s="16"/>
      <c r="F25" s="16"/>
      <c r="G25" s="16">
        <v>1</v>
      </c>
      <c r="H25" s="16">
        <f t="shared" si="3"/>
        <v>50</v>
      </c>
      <c r="I25" s="19"/>
      <c r="J25" s="19"/>
      <c r="K25" s="19"/>
      <c r="L25" s="19"/>
      <c r="M25" s="19"/>
      <c r="N25" s="28"/>
      <c r="O25" s="28">
        <f t="shared" si="1"/>
        <v>50</v>
      </c>
      <c r="P25" s="17"/>
      <c r="Q25" s="17"/>
    </row>
    <row r="26" s="1" customFormat="1" ht="29" customHeight="1" spans="1:17">
      <c r="A26" s="17">
        <v>21</v>
      </c>
      <c r="B26" s="16" t="s">
        <v>36</v>
      </c>
      <c r="C26" s="16">
        <v>2.6</v>
      </c>
      <c r="D26" s="16">
        <f t="shared" ref="D26:D45" si="4">C26*400</f>
        <v>1040</v>
      </c>
      <c r="E26" s="16"/>
      <c r="F26" s="16"/>
      <c r="G26" s="16"/>
      <c r="H26" s="16"/>
      <c r="I26" s="19"/>
      <c r="J26" s="19"/>
      <c r="K26" s="19"/>
      <c r="L26" s="19"/>
      <c r="M26" s="19"/>
      <c r="N26" s="28"/>
      <c r="O26" s="28">
        <f t="shared" si="1"/>
        <v>1040</v>
      </c>
      <c r="P26" s="17"/>
      <c r="Q26" s="17"/>
    </row>
    <row r="27" s="1" customFormat="1" ht="29" customHeight="1" spans="1:17">
      <c r="A27" s="16">
        <v>22</v>
      </c>
      <c r="B27" s="16" t="s">
        <v>37</v>
      </c>
      <c r="C27" s="16">
        <v>0.5</v>
      </c>
      <c r="D27" s="16">
        <f t="shared" si="4"/>
        <v>200</v>
      </c>
      <c r="E27" s="16">
        <v>0.5</v>
      </c>
      <c r="F27" s="16">
        <f>E27*50</f>
        <v>25</v>
      </c>
      <c r="G27" s="16">
        <v>1.5</v>
      </c>
      <c r="H27" s="16">
        <f t="shared" ref="H27:H32" si="5">G27*50</f>
        <v>75</v>
      </c>
      <c r="I27" s="19"/>
      <c r="J27" s="19"/>
      <c r="K27" s="19"/>
      <c r="L27" s="19"/>
      <c r="M27" s="19"/>
      <c r="N27" s="28"/>
      <c r="O27" s="28">
        <f t="shared" si="1"/>
        <v>300</v>
      </c>
      <c r="P27" s="17"/>
      <c r="Q27" s="17"/>
    </row>
    <row r="28" s="1" customFormat="1" ht="29" customHeight="1" spans="1:17">
      <c r="A28" s="17">
        <v>23</v>
      </c>
      <c r="B28" s="23" t="s">
        <v>38</v>
      </c>
      <c r="C28" s="16">
        <v>0.5</v>
      </c>
      <c r="D28" s="16">
        <f t="shared" si="4"/>
        <v>200</v>
      </c>
      <c r="E28" s="16"/>
      <c r="F28" s="16"/>
      <c r="G28" s="16">
        <v>2</v>
      </c>
      <c r="H28" s="16">
        <f t="shared" si="5"/>
        <v>100</v>
      </c>
      <c r="I28" s="19"/>
      <c r="J28" s="19"/>
      <c r="K28" s="19"/>
      <c r="L28" s="19"/>
      <c r="M28" s="19"/>
      <c r="N28" s="28"/>
      <c r="O28" s="28">
        <f t="shared" si="1"/>
        <v>300</v>
      </c>
      <c r="P28" s="17"/>
      <c r="Q28" s="17"/>
    </row>
    <row r="29" s="1" customFormat="1" ht="29" customHeight="1" spans="1:17">
      <c r="A29" s="16">
        <v>24</v>
      </c>
      <c r="B29" s="16" t="s">
        <v>39</v>
      </c>
      <c r="C29" s="16">
        <v>0.7</v>
      </c>
      <c r="D29" s="16">
        <f t="shared" si="4"/>
        <v>280</v>
      </c>
      <c r="E29" s="16"/>
      <c r="F29" s="16"/>
      <c r="H29" s="16"/>
      <c r="I29" s="19"/>
      <c r="J29" s="19"/>
      <c r="K29" s="19"/>
      <c r="L29" s="19"/>
      <c r="M29" s="19"/>
      <c r="N29" s="28"/>
      <c r="O29" s="28">
        <f t="shared" si="1"/>
        <v>280</v>
      </c>
      <c r="P29" s="17"/>
      <c r="Q29" s="17"/>
    </row>
    <row r="30" s="1" customFormat="1" ht="29" customHeight="1" spans="1:17">
      <c r="A30" s="17">
        <v>25</v>
      </c>
      <c r="B30" s="16" t="s">
        <v>40</v>
      </c>
      <c r="C30" s="16">
        <v>0.5</v>
      </c>
      <c r="D30" s="16">
        <f t="shared" si="4"/>
        <v>200</v>
      </c>
      <c r="E30" s="16"/>
      <c r="F30" s="16"/>
      <c r="G30" s="16"/>
      <c r="H30" s="16"/>
      <c r="I30" s="19"/>
      <c r="J30" s="19"/>
      <c r="K30" s="19"/>
      <c r="L30" s="19"/>
      <c r="M30" s="19"/>
      <c r="N30" s="28"/>
      <c r="O30" s="28">
        <f t="shared" si="1"/>
        <v>200</v>
      </c>
      <c r="P30" s="17"/>
      <c r="Q30" s="17"/>
    </row>
    <row r="31" s="1" customFormat="1" ht="29" customHeight="1" spans="1:17">
      <c r="A31" s="16">
        <v>26</v>
      </c>
      <c r="B31" s="16" t="s">
        <v>41</v>
      </c>
      <c r="C31" s="16">
        <v>1.5</v>
      </c>
      <c r="D31" s="16">
        <f t="shared" si="4"/>
        <v>600</v>
      </c>
      <c r="E31" s="16"/>
      <c r="F31" s="16"/>
      <c r="G31" s="16"/>
      <c r="H31" s="16"/>
      <c r="I31" s="19"/>
      <c r="J31" s="19"/>
      <c r="K31" s="19"/>
      <c r="L31" s="19"/>
      <c r="M31" s="19"/>
      <c r="N31" s="28"/>
      <c r="O31" s="28">
        <f t="shared" si="1"/>
        <v>600</v>
      </c>
      <c r="P31" s="17"/>
      <c r="Q31" s="17"/>
    </row>
    <row r="32" s="1" customFormat="1" ht="29" customHeight="1" spans="1:17">
      <c r="A32" s="17">
        <v>27</v>
      </c>
      <c r="B32" s="16" t="s">
        <v>42</v>
      </c>
      <c r="C32" s="16">
        <v>1</v>
      </c>
      <c r="D32" s="16">
        <f t="shared" si="4"/>
        <v>400</v>
      </c>
      <c r="E32" s="16"/>
      <c r="F32" s="16"/>
      <c r="G32" s="16">
        <v>1.4</v>
      </c>
      <c r="H32" s="16">
        <f t="shared" si="5"/>
        <v>70</v>
      </c>
      <c r="I32" s="19"/>
      <c r="J32" s="19"/>
      <c r="K32" s="19"/>
      <c r="L32" s="19"/>
      <c r="M32" s="19"/>
      <c r="N32" s="28"/>
      <c r="O32" s="28">
        <f t="shared" si="1"/>
        <v>470</v>
      </c>
      <c r="P32" s="17"/>
      <c r="Q32" s="17"/>
    </row>
    <row r="33" s="1" customFormat="1" ht="29" customHeight="1" spans="1:17">
      <c r="A33" s="16">
        <v>28</v>
      </c>
      <c r="B33" s="16" t="s">
        <v>43</v>
      </c>
      <c r="C33" s="16">
        <v>1.2</v>
      </c>
      <c r="D33" s="16">
        <f t="shared" si="4"/>
        <v>480</v>
      </c>
      <c r="E33" s="16"/>
      <c r="F33" s="16"/>
      <c r="G33" s="16"/>
      <c r="H33" s="16"/>
      <c r="I33" s="19"/>
      <c r="J33" s="19"/>
      <c r="K33" s="19"/>
      <c r="L33" s="19"/>
      <c r="M33" s="19"/>
      <c r="N33" s="28"/>
      <c r="O33" s="28">
        <f t="shared" si="1"/>
        <v>480</v>
      </c>
      <c r="P33" s="17"/>
      <c r="Q33" s="17"/>
    </row>
    <row r="34" s="1" customFormat="1" ht="29" customHeight="1" spans="1:17">
      <c r="A34" s="17">
        <v>29</v>
      </c>
      <c r="B34" s="16" t="s">
        <v>44</v>
      </c>
      <c r="C34" s="16">
        <v>9.7</v>
      </c>
      <c r="D34" s="16">
        <f t="shared" si="4"/>
        <v>3880</v>
      </c>
      <c r="E34" s="16"/>
      <c r="F34" s="16"/>
      <c r="G34" s="16"/>
      <c r="H34" s="16"/>
      <c r="I34" s="19"/>
      <c r="J34" s="19"/>
      <c r="K34" s="19"/>
      <c r="L34" s="19"/>
      <c r="M34" s="19"/>
      <c r="N34" s="28"/>
      <c r="O34" s="28">
        <f t="shared" si="1"/>
        <v>3880</v>
      </c>
      <c r="P34" s="17"/>
      <c r="Q34" s="17"/>
    </row>
    <row r="35" s="1" customFormat="1" ht="29" customHeight="1" spans="1:17">
      <c r="A35" s="16">
        <v>30</v>
      </c>
      <c r="B35" s="16" t="s">
        <v>45</v>
      </c>
      <c r="C35" s="16">
        <v>7.5</v>
      </c>
      <c r="D35" s="16">
        <f t="shared" si="4"/>
        <v>3000</v>
      </c>
      <c r="E35" s="16"/>
      <c r="F35" s="16"/>
      <c r="G35" s="16"/>
      <c r="H35" s="16"/>
      <c r="I35" s="19"/>
      <c r="J35" s="19"/>
      <c r="K35" s="19"/>
      <c r="L35" s="19"/>
      <c r="M35" s="19"/>
      <c r="N35" s="28"/>
      <c r="O35" s="28">
        <f t="shared" si="1"/>
        <v>3000</v>
      </c>
      <c r="P35" s="17"/>
      <c r="Q35" s="17"/>
    </row>
    <row r="36" s="1" customFormat="1" ht="29" customHeight="1" spans="1:17">
      <c r="A36" s="17">
        <v>31</v>
      </c>
      <c r="B36" s="16" t="s">
        <v>46</v>
      </c>
      <c r="C36" s="16">
        <v>0.8</v>
      </c>
      <c r="D36" s="16">
        <f t="shared" si="4"/>
        <v>320</v>
      </c>
      <c r="E36" s="16"/>
      <c r="F36" s="16"/>
      <c r="G36" s="16"/>
      <c r="H36" s="16"/>
      <c r="I36" s="19"/>
      <c r="J36" s="19"/>
      <c r="K36" s="19"/>
      <c r="L36" s="19"/>
      <c r="M36" s="19"/>
      <c r="N36" s="28"/>
      <c r="O36" s="28">
        <f t="shared" si="1"/>
        <v>320</v>
      </c>
      <c r="P36" s="17"/>
      <c r="Q36" s="17"/>
    </row>
    <row r="37" s="1" customFormat="1" ht="29" customHeight="1" spans="1:17">
      <c r="A37" s="16">
        <v>32</v>
      </c>
      <c r="B37" s="16" t="s">
        <v>47</v>
      </c>
      <c r="C37" s="16">
        <v>0.5</v>
      </c>
      <c r="D37" s="16">
        <f t="shared" si="4"/>
        <v>200</v>
      </c>
      <c r="E37" s="16"/>
      <c r="F37" s="16"/>
      <c r="G37" s="16"/>
      <c r="H37" s="16"/>
      <c r="I37" s="19"/>
      <c r="J37" s="19"/>
      <c r="K37" s="19"/>
      <c r="L37" s="19"/>
      <c r="M37" s="19"/>
      <c r="N37" s="28"/>
      <c r="O37" s="28">
        <f t="shared" si="1"/>
        <v>200</v>
      </c>
      <c r="P37" s="17"/>
      <c r="Q37" s="17"/>
    </row>
    <row r="38" s="1" customFormat="1" ht="29" customHeight="1" spans="1:17">
      <c r="A38" s="17">
        <v>33</v>
      </c>
      <c r="B38" s="24" t="s">
        <v>48</v>
      </c>
      <c r="C38" s="16">
        <v>0.5</v>
      </c>
      <c r="D38" s="16">
        <f t="shared" si="4"/>
        <v>200</v>
      </c>
      <c r="E38" s="16"/>
      <c r="F38" s="16"/>
      <c r="G38" s="16">
        <v>1</v>
      </c>
      <c r="H38" s="16">
        <f>G38*50</f>
        <v>50</v>
      </c>
      <c r="I38" s="19"/>
      <c r="J38" s="19"/>
      <c r="K38" s="19"/>
      <c r="L38" s="19"/>
      <c r="M38" s="19"/>
      <c r="N38" s="28"/>
      <c r="O38" s="28">
        <f t="shared" si="1"/>
        <v>250</v>
      </c>
      <c r="P38" s="17"/>
      <c r="Q38" s="17"/>
    </row>
    <row r="39" s="1" customFormat="1" ht="29" customHeight="1" spans="1:17">
      <c r="A39" s="16">
        <v>34</v>
      </c>
      <c r="B39" s="16" t="s">
        <v>49</v>
      </c>
      <c r="C39" s="16">
        <v>0.5</v>
      </c>
      <c r="D39" s="16">
        <f t="shared" si="4"/>
        <v>200</v>
      </c>
      <c r="E39" s="16"/>
      <c r="F39" s="16"/>
      <c r="G39" s="16">
        <v>0.9</v>
      </c>
      <c r="H39" s="16">
        <f>G39*50</f>
        <v>45</v>
      </c>
      <c r="I39" s="19"/>
      <c r="J39" s="19"/>
      <c r="K39" s="19"/>
      <c r="L39" s="19"/>
      <c r="M39" s="19"/>
      <c r="N39" s="28"/>
      <c r="O39" s="28">
        <f t="shared" si="1"/>
        <v>245</v>
      </c>
      <c r="P39" s="17"/>
      <c r="Q39" s="17"/>
    </row>
    <row r="40" s="1" customFormat="1" ht="29" customHeight="1" spans="1:17">
      <c r="A40" s="17">
        <v>35</v>
      </c>
      <c r="B40" s="16" t="s">
        <v>50</v>
      </c>
      <c r="C40" s="16">
        <v>2.5</v>
      </c>
      <c r="D40" s="16">
        <f t="shared" si="4"/>
        <v>1000</v>
      </c>
      <c r="E40" s="16"/>
      <c r="F40" s="16"/>
      <c r="H40" s="16"/>
      <c r="I40" s="19"/>
      <c r="J40" s="19"/>
      <c r="K40" s="19"/>
      <c r="L40" s="19"/>
      <c r="M40" s="19"/>
      <c r="N40" s="28"/>
      <c r="O40" s="28">
        <f t="shared" si="1"/>
        <v>1000</v>
      </c>
      <c r="P40" s="17"/>
      <c r="Q40" s="17"/>
    </row>
    <row r="41" s="1" customFormat="1" ht="26.1" customHeight="1" spans="1:17">
      <c r="A41" s="16">
        <v>36</v>
      </c>
      <c r="B41" s="16" t="s">
        <v>51</v>
      </c>
      <c r="C41" s="16">
        <v>7</v>
      </c>
      <c r="D41" s="16">
        <f t="shared" si="4"/>
        <v>2800</v>
      </c>
      <c r="E41" s="16"/>
      <c r="F41" s="16"/>
      <c r="G41" s="16"/>
      <c r="H41" s="16"/>
      <c r="I41" s="19"/>
      <c r="J41" s="19"/>
      <c r="K41" s="19"/>
      <c r="L41" s="19"/>
      <c r="M41" s="19"/>
      <c r="N41" s="28"/>
      <c r="O41" s="28">
        <f t="shared" si="1"/>
        <v>2800</v>
      </c>
      <c r="P41" s="17"/>
      <c r="Q41" s="17"/>
    </row>
    <row r="42" s="1" customFormat="1" ht="29.1" customHeight="1" spans="1:17">
      <c r="A42" s="17">
        <v>37</v>
      </c>
      <c r="B42" s="16" t="s">
        <v>52</v>
      </c>
      <c r="C42" s="16">
        <v>2.5</v>
      </c>
      <c r="D42" s="16">
        <f t="shared" si="4"/>
        <v>1000</v>
      </c>
      <c r="E42" s="16"/>
      <c r="F42" s="16"/>
      <c r="G42" s="16"/>
      <c r="H42" s="16"/>
      <c r="I42" s="19"/>
      <c r="J42" s="19"/>
      <c r="K42" s="19"/>
      <c r="L42" s="19"/>
      <c r="M42" s="19"/>
      <c r="N42" s="28"/>
      <c r="O42" s="28">
        <f t="shared" si="1"/>
        <v>1000</v>
      </c>
      <c r="P42" s="17"/>
      <c r="Q42" s="17"/>
    </row>
    <row r="43" s="1" customFormat="1" ht="29" customHeight="1" spans="1:17">
      <c r="A43" s="16">
        <v>38</v>
      </c>
      <c r="B43" s="16" t="s">
        <v>53</v>
      </c>
      <c r="C43" s="16">
        <v>1.2</v>
      </c>
      <c r="D43" s="16">
        <f t="shared" si="4"/>
        <v>480</v>
      </c>
      <c r="E43" s="16"/>
      <c r="F43" s="16"/>
      <c r="G43" s="16"/>
      <c r="H43" s="16"/>
      <c r="I43" s="19"/>
      <c r="J43" s="19"/>
      <c r="K43" s="19"/>
      <c r="L43" s="19"/>
      <c r="M43" s="19"/>
      <c r="N43" s="28"/>
      <c r="O43" s="28">
        <f t="shared" si="1"/>
        <v>480</v>
      </c>
      <c r="P43" s="17"/>
      <c r="Q43" s="17"/>
    </row>
    <row r="44" s="1" customFormat="1" ht="29" customHeight="1" spans="1:17">
      <c r="A44" s="17">
        <v>39</v>
      </c>
      <c r="B44" s="16" t="s">
        <v>54</v>
      </c>
      <c r="C44" s="16">
        <v>0.6</v>
      </c>
      <c r="D44" s="16">
        <f t="shared" si="4"/>
        <v>240</v>
      </c>
      <c r="E44" s="16"/>
      <c r="F44" s="16"/>
      <c r="G44" s="16">
        <v>1.5</v>
      </c>
      <c r="H44" s="16">
        <f>G44*50</f>
        <v>75</v>
      </c>
      <c r="I44" s="19"/>
      <c r="J44" s="19"/>
      <c r="K44" s="19"/>
      <c r="L44" s="19"/>
      <c r="M44" s="19"/>
      <c r="N44" s="28"/>
      <c r="O44" s="28">
        <f t="shared" si="1"/>
        <v>315</v>
      </c>
      <c r="P44" s="17"/>
      <c r="Q44" s="17"/>
    </row>
    <row r="45" s="1" customFormat="1" ht="29" customHeight="1" spans="1:17">
      <c r="A45" s="16">
        <v>40</v>
      </c>
      <c r="B45" s="25" t="s">
        <v>55</v>
      </c>
      <c r="C45" s="16">
        <v>0.5</v>
      </c>
      <c r="D45" s="16">
        <f t="shared" si="4"/>
        <v>200</v>
      </c>
      <c r="E45" s="16"/>
      <c r="F45" s="16"/>
      <c r="G45" s="16"/>
      <c r="H45" s="16"/>
      <c r="I45" s="19"/>
      <c r="J45" s="19"/>
      <c r="K45" s="19"/>
      <c r="L45" s="19"/>
      <c r="M45" s="19"/>
      <c r="N45" s="28"/>
      <c r="O45" s="28">
        <f t="shared" si="1"/>
        <v>200</v>
      </c>
      <c r="P45" s="17"/>
      <c r="Q45" s="17"/>
    </row>
    <row r="46" ht="29" customHeight="1" spans="1:17">
      <c r="A46" s="17">
        <v>41</v>
      </c>
      <c r="B46" s="16" t="s">
        <v>56</v>
      </c>
      <c r="C46" s="16"/>
      <c r="D46" s="16"/>
      <c r="E46" s="16"/>
      <c r="F46" s="16"/>
      <c r="G46" s="16">
        <v>0.7</v>
      </c>
      <c r="H46" s="16">
        <f>G46*50</f>
        <v>35</v>
      </c>
      <c r="I46" s="19"/>
      <c r="J46" s="19"/>
      <c r="K46" s="19"/>
      <c r="L46" s="19"/>
      <c r="M46" s="19"/>
      <c r="N46" s="28"/>
      <c r="O46" s="28">
        <f t="shared" si="1"/>
        <v>35</v>
      </c>
      <c r="P46" s="17"/>
      <c r="Q46" s="17"/>
    </row>
    <row r="47" ht="29" customHeight="1" spans="1:17">
      <c r="A47" s="16">
        <v>42</v>
      </c>
      <c r="B47" s="16" t="s">
        <v>57</v>
      </c>
      <c r="C47" s="16">
        <v>0.5</v>
      </c>
      <c r="D47" s="16">
        <f t="shared" ref="D47:D52" si="6">C47*400</f>
        <v>200</v>
      </c>
      <c r="E47" s="16"/>
      <c r="F47" s="16"/>
      <c r="G47" s="16"/>
      <c r="H47" s="16"/>
      <c r="I47" s="19"/>
      <c r="J47" s="19"/>
      <c r="K47" s="19"/>
      <c r="L47" s="19"/>
      <c r="M47" s="19"/>
      <c r="N47" s="28"/>
      <c r="O47" s="28">
        <f t="shared" si="1"/>
        <v>200</v>
      </c>
      <c r="P47" s="17"/>
      <c r="Q47" s="17"/>
    </row>
    <row r="48" ht="29" customHeight="1" spans="1:17">
      <c r="A48" s="17">
        <v>43</v>
      </c>
      <c r="B48" s="16" t="s">
        <v>58</v>
      </c>
      <c r="C48" s="20">
        <v>0.5</v>
      </c>
      <c r="D48" s="16">
        <f t="shared" si="6"/>
        <v>200</v>
      </c>
      <c r="E48" s="16"/>
      <c r="F48" s="16"/>
      <c r="G48" s="16"/>
      <c r="H48" s="16"/>
      <c r="I48" s="19"/>
      <c r="J48" s="19"/>
      <c r="K48" s="19"/>
      <c r="L48" s="19"/>
      <c r="M48" s="19"/>
      <c r="N48" s="28"/>
      <c r="O48" s="28">
        <f t="shared" si="1"/>
        <v>200</v>
      </c>
      <c r="P48" s="17"/>
      <c r="Q48" s="17"/>
    </row>
    <row r="49" ht="29" customHeight="1" spans="1:17">
      <c r="A49" s="16">
        <v>44</v>
      </c>
      <c r="B49" s="16" t="s">
        <v>59</v>
      </c>
      <c r="C49" s="16">
        <v>1</v>
      </c>
      <c r="D49" s="16">
        <f t="shared" si="6"/>
        <v>400</v>
      </c>
      <c r="E49" s="16"/>
      <c r="F49" s="16"/>
      <c r="G49" s="16"/>
      <c r="H49" s="16"/>
      <c r="I49" s="19"/>
      <c r="J49" s="19"/>
      <c r="K49" s="19"/>
      <c r="L49" s="19"/>
      <c r="M49" s="19"/>
      <c r="N49" s="28"/>
      <c r="O49" s="28">
        <f t="shared" si="1"/>
        <v>400</v>
      </c>
      <c r="P49" s="17"/>
      <c r="Q49" s="17"/>
    </row>
    <row r="50" ht="29" customHeight="1" spans="1:17">
      <c r="A50" s="17">
        <v>45</v>
      </c>
      <c r="B50" s="16" t="s">
        <v>60</v>
      </c>
      <c r="C50" s="16">
        <v>0.5</v>
      </c>
      <c r="D50" s="16">
        <f t="shared" si="6"/>
        <v>200</v>
      </c>
      <c r="E50" s="16"/>
      <c r="F50" s="16"/>
      <c r="G50" s="16">
        <v>0.5</v>
      </c>
      <c r="H50" s="16">
        <f t="shared" ref="H50:H53" si="7">G50*50</f>
        <v>25</v>
      </c>
      <c r="I50" s="19"/>
      <c r="J50" s="19"/>
      <c r="K50" s="19"/>
      <c r="L50" s="19"/>
      <c r="M50" s="19"/>
      <c r="N50" s="28"/>
      <c r="O50" s="28">
        <f t="shared" si="1"/>
        <v>225</v>
      </c>
      <c r="P50" s="17"/>
      <c r="Q50" s="17"/>
    </row>
    <row r="51" ht="29" customHeight="1" spans="1:17">
      <c r="A51" s="16">
        <v>46</v>
      </c>
      <c r="B51" s="16" t="s">
        <v>61</v>
      </c>
      <c r="C51" s="16">
        <v>0.5</v>
      </c>
      <c r="D51" s="16">
        <f t="shared" si="6"/>
        <v>200</v>
      </c>
      <c r="E51" s="16"/>
      <c r="F51" s="16"/>
      <c r="G51" s="16"/>
      <c r="H51" s="16"/>
      <c r="I51" s="19"/>
      <c r="J51" s="19"/>
      <c r="K51" s="19"/>
      <c r="L51" s="19"/>
      <c r="M51" s="19"/>
      <c r="N51" s="28"/>
      <c r="O51" s="28">
        <f t="shared" si="1"/>
        <v>200</v>
      </c>
      <c r="P51" s="17"/>
      <c r="Q51" s="17"/>
    </row>
    <row r="52" ht="29" customHeight="1" spans="1:17">
      <c r="A52" s="17">
        <v>47</v>
      </c>
      <c r="B52" s="16" t="s">
        <v>62</v>
      </c>
      <c r="C52" s="16">
        <v>3.5</v>
      </c>
      <c r="D52" s="16">
        <f t="shared" si="6"/>
        <v>1400</v>
      </c>
      <c r="E52" s="16"/>
      <c r="F52" s="16"/>
      <c r="G52" s="16">
        <v>9.4</v>
      </c>
      <c r="H52" s="16">
        <f t="shared" si="7"/>
        <v>470</v>
      </c>
      <c r="I52" s="19"/>
      <c r="J52" s="19"/>
      <c r="K52" s="19"/>
      <c r="L52" s="19"/>
      <c r="M52" s="19"/>
      <c r="N52" s="28"/>
      <c r="O52" s="28">
        <f t="shared" si="1"/>
        <v>1870</v>
      </c>
      <c r="P52" s="17"/>
      <c r="Q52" s="17"/>
    </row>
    <row r="53" ht="29" customHeight="1" spans="1:17">
      <c r="A53" s="16">
        <v>48</v>
      </c>
      <c r="B53" s="16" t="s">
        <v>63</v>
      </c>
      <c r="C53" s="16"/>
      <c r="D53" s="16"/>
      <c r="E53" s="16"/>
      <c r="F53" s="16"/>
      <c r="G53" s="16">
        <v>2.5</v>
      </c>
      <c r="H53" s="16">
        <f t="shared" si="7"/>
        <v>125</v>
      </c>
      <c r="I53" s="19"/>
      <c r="J53" s="19"/>
      <c r="K53" s="19"/>
      <c r="L53" s="19"/>
      <c r="M53" s="19"/>
      <c r="N53" s="28"/>
      <c r="O53" s="28">
        <f t="shared" si="1"/>
        <v>125</v>
      </c>
      <c r="P53" s="17"/>
      <c r="Q53" s="17"/>
    </row>
    <row r="54" ht="29" customHeight="1" spans="1:17">
      <c r="A54" s="17">
        <v>49</v>
      </c>
      <c r="B54" s="16" t="s">
        <v>64</v>
      </c>
      <c r="C54" s="16">
        <v>0.5</v>
      </c>
      <c r="D54" s="16">
        <f t="shared" ref="D54:D89" si="8">C54*400</f>
        <v>200</v>
      </c>
      <c r="E54" s="16"/>
      <c r="F54" s="16"/>
      <c r="G54" s="16"/>
      <c r="H54" s="16"/>
      <c r="I54" s="19"/>
      <c r="J54" s="19"/>
      <c r="K54" s="19"/>
      <c r="L54" s="19"/>
      <c r="M54" s="19"/>
      <c r="N54" s="28"/>
      <c r="O54" s="28">
        <f t="shared" si="1"/>
        <v>200</v>
      </c>
      <c r="P54" s="17"/>
      <c r="Q54" s="17"/>
    </row>
    <row r="55" ht="29" customHeight="1" spans="1:17">
      <c r="A55" s="16">
        <v>50</v>
      </c>
      <c r="B55" s="16" t="s">
        <v>65</v>
      </c>
      <c r="C55" s="16">
        <v>0.5</v>
      </c>
      <c r="D55" s="16">
        <f t="shared" si="8"/>
        <v>200</v>
      </c>
      <c r="E55" s="16"/>
      <c r="F55" s="16"/>
      <c r="G55" s="16"/>
      <c r="H55" s="16"/>
      <c r="I55" s="19"/>
      <c r="J55" s="19"/>
      <c r="K55" s="19"/>
      <c r="L55" s="19"/>
      <c r="M55" s="19"/>
      <c r="N55" s="28"/>
      <c r="O55" s="28">
        <f t="shared" si="1"/>
        <v>200</v>
      </c>
      <c r="P55" s="17"/>
      <c r="Q55" s="17"/>
    </row>
    <row r="56" ht="29" customHeight="1" spans="1:17">
      <c r="A56" s="17">
        <v>51</v>
      </c>
      <c r="B56" s="26" t="s">
        <v>66</v>
      </c>
      <c r="C56" s="19"/>
      <c r="D56" s="16"/>
      <c r="E56" s="19"/>
      <c r="F56" s="16"/>
      <c r="G56" s="19">
        <v>1</v>
      </c>
      <c r="H56" s="16">
        <f t="shared" ref="H56:H58" si="9">G56*50</f>
        <v>50</v>
      </c>
      <c r="I56" s="19"/>
      <c r="J56" s="19"/>
      <c r="K56" s="19"/>
      <c r="L56" s="19"/>
      <c r="M56" s="19"/>
      <c r="N56" s="28"/>
      <c r="O56" s="28">
        <f t="shared" si="1"/>
        <v>50</v>
      </c>
      <c r="P56" s="17"/>
      <c r="Q56" s="17"/>
    </row>
    <row r="57" ht="29" customHeight="1" spans="1:17">
      <c r="A57" s="16">
        <v>52</v>
      </c>
      <c r="B57" s="26" t="s">
        <v>67</v>
      </c>
      <c r="C57" s="19"/>
      <c r="D57" s="16"/>
      <c r="E57" s="19"/>
      <c r="F57" s="16"/>
      <c r="G57" s="19">
        <v>0.5</v>
      </c>
      <c r="H57" s="16">
        <f t="shared" si="9"/>
        <v>25</v>
      </c>
      <c r="I57" s="19"/>
      <c r="J57" s="19"/>
      <c r="K57" s="19"/>
      <c r="L57" s="19"/>
      <c r="M57" s="19"/>
      <c r="N57" s="28"/>
      <c r="O57" s="28">
        <f t="shared" si="1"/>
        <v>25</v>
      </c>
      <c r="P57" s="17"/>
      <c r="Q57" s="17"/>
    </row>
    <row r="58" ht="29" customHeight="1" spans="1:17">
      <c r="A58" s="17">
        <v>53</v>
      </c>
      <c r="B58" s="26" t="s">
        <v>68</v>
      </c>
      <c r="C58" s="19"/>
      <c r="D58" s="16"/>
      <c r="E58" s="19"/>
      <c r="F58" s="16"/>
      <c r="G58" s="19">
        <v>0.5</v>
      </c>
      <c r="H58" s="16">
        <f t="shared" si="9"/>
        <v>25</v>
      </c>
      <c r="I58" s="19"/>
      <c r="J58" s="19"/>
      <c r="K58" s="19"/>
      <c r="L58" s="19"/>
      <c r="M58" s="19"/>
      <c r="N58" s="28"/>
      <c r="O58" s="28">
        <f t="shared" si="1"/>
        <v>25</v>
      </c>
      <c r="P58" s="17"/>
      <c r="Q58" s="17"/>
    </row>
    <row r="59" ht="29" customHeight="1" spans="1:17">
      <c r="A59" s="16">
        <v>54</v>
      </c>
      <c r="B59" s="26" t="s">
        <v>69</v>
      </c>
      <c r="C59" s="19">
        <v>0.5</v>
      </c>
      <c r="D59" s="16">
        <f t="shared" si="8"/>
        <v>200</v>
      </c>
      <c r="E59" s="19"/>
      <c r="F59" s="16"/>
      <c r="G59" s="27"/>
      <c r="H59" s="16"/>
      <c r="I59" s="19"/>
      <c r="J59" s="19"/>
      <c r="K59" s="19"/>
      <c r="L59" s="19"/>
      <c r="M59" s="19"/>
      <c r="N59" s="28"/>
      <c r="O59" s="28">
        <f t="shared" si="1"/>
        <v>200</v>
      </c>
      <c r="P59" s="17"/>
      <c r="Q59" s="17"/>
    </row>
    <row r="60" ht="29" customHeight="1" spans="1:17">
      <c r="A60" s="17">
        <v>55</v>
      </c>
      <c r="B60" s="26" t="s">
        <v>70</v>
      </c>
      <c r="C60" s="28">
        <v>6</v>
      </c>
      <c r="D60" s="16">
        <f t="shared" si="8"/>
        <v>2400</v>
      </c>
      <c r="E60" s="28"/>
      <c r="F60" s="16"/>
      <c r="G60" s="28"/>
      <c r="H60" s="16"/>
      <c r="I60" s="28"/>
      <c r="J60" s="28"/>
      <c r="K60" s="28"/>
      <c r="L60" s="28"/>
      <c r="M60" s="28">
        <v>4</v>
      </c>
      <c r="N60" s="28">
        <f t="shared" ref="N60:N66" si="10">M60*300</f>
        <v>1200</v>
      </c>
      <c r="O60" s="28">
        <f t="shared" si="1"/>
        <v>3600</v>
      </c>
      <c r="P60" s="17"/>
      <c r="Q60" s="17"/>
    </row>
    <row r="61" ht="29" customHeight="1" spans="1:17">
      <c r="A61" s="16">
        <v>56</v>
      </c>
      <c r="B61" s="26" t="s">
        <v>71</v>
      </c>
      <c r="C61" s="19">
        <v>4</v>
      </c>
      <c r="D61" s="16">
        <f t="shared" si="8"/>
        <v>1600</v>
      </c>
      <c r="E61" s="19"/>
      <c r="F61" s="16"/>
      <c r="G61" s="19"/>
      <c r="H61" s="16"/>
      <c r="I61" s="19"/>
      <c r="J61" s="19"/>
      <c r="K61" s="19"/>
      <c r="L61" s="19"/>
      <c r="M61" s="19"/>
      <c r="N61" s="28"/>
      <c r="O61" s="28">
        <f t="shared" si="1"/>
        <v>1600</v>
      </c>
      <c r="P61" s="17"/>
      <c r="Q61" s="17"/>
    </row>
    <row r="62" ht="29" customHeight="1" spans="1:17">
      <c r="A62" s="17">
        <v>57</v>
      </c>
      <c r="B62" s="26" t="s">
        <v>72</v>
      </c>
      <c r="C62" s="19">
        <v>2</v>
      </c>
      <c r="D62" s="16">
        <f t="shared" si="8"/>
        <v>800</v>
      </c>
      <c r="E62" s="19">
        <v>1</v>
      </c>
      <c r="F62" s="16">
        <f>E62*50</f>
        <v>50</v>
      </c>
      <c r="G62" s="19">
        <v>1</v>
      </c>
      <c r="H62" s="16">
        <f t="shared" ref="H62:H65" si="11">G62*50</f>
        <v>50</v>
      </c>
      <c r="I62" s="19"/>
      <c r="J62" s="19"/>
      <c r="K62" s="19"/>
      <c r="L62" s="19"/>
      <c r="M62" s="19"/>
      <c r="N62" s="28"/>
      <c r="O62" s="28">
        <f t="shared" si="1"/>
        <v>900</v>
      </c>
      <c r="P62" s="17"/>
      <c r="Q62" s="17"/>
    </row>
    <row r="63" ht="29" customHeight="1" spans="1:17">
      <c r="A63" s="16">
        <v>58</v>
      </c>
      <c r="B63" s="26" t="s">
        <v>73</v>
      </c>
      <c r="C63" s="19">
        <v>1.5</v>
      </c>
      <c r="D63" s="16">
        <f t="shared" si="8"/>
        <v>600</v>
      </c>
      <c r="E63" s="19"/>
      <c r="F63" s="16"/>
      <c r="G63" s="19">
        <v>0.5</v>
      </c>
      <c r="H63" s="16">
        <f t="shared" si="11"/>
        <v>25</v>
      </c>
      <c r="I63" s="19"/>
      <c r="J63" s="19"/>
      <c r="K63" s="19"/>
      <c r="L63" s="19"/>
      <c r="M63" s="19"/>
      <c r="N63" s="28"/>
      <c r="O63" s="28">
        <f t="shared" si="1"/>
        <v>625</v>
      </c>
      <c r="P63" s="17"/>
      <c r="Q63" s="17"/>
    </row>
    <row r="64" ht="29" customHeight="1" spans="1:17">
      <c r="A64" s="17">
        <v>59</v>
      </c>
      <c r="B64" s="26" t="s">
        <v>74</v>
      </c>
      <c r="C64" s="19">
        <v>5</v>
      </c>
      <c r="D64" s="16">
        <f t="shared" si="8"/>
        <v>2000</v>
      </c>
      <c r="E64" s="19"/>
      <c r="F64" s="16"/>
      <c r="G64" s="19">
        <v>1.5</v>
      </c>
      <c r="H64" s="16">
        <f t="shared" si="11"/>
        <v>75</v>
      </c>
      <c r="I64" s="19"/>
      <c r="J64" s="19"/>
      <c r="K64" s="19"/>
      <c r="L64" s="19"/>
      <c r="M64" s="19">
        <v>2.4</v>
      </c>
      <c r="N64" s="28">
        <f t="shared" si="10"/>
        <v>720</v>
      </c>
      <c r="O64" s="28">
        <f t="shared" si="1"/>
        <v>2795</v>
      </c>
      <c r="P64" s="17"/>
      <c r="Q64" s="17"/>
    </row>
    <row r="65" ht="29" customHeight="1" spans="1:17">
      <c r="A65" s="16">
        <v>60</v>
      </c>
      <c r="B65" s="26" t="s">
        <v>75</v>
      </c>
      <c r="C65" s="19">
        <v>4</v>
      </c>
      <c r="D65" s="16">
        <f t="shared" si="8"/>
        <v>1600</v>
      </c>
      <c r="E65" s="19"/>
      <c r="F65" s="16"/>
      <c r="G65" s="19">
        <v>0.8</v>
      </c>
      <c r="H65" s="16">
        <f t="shared" si="11"/>
        <v>40</v>
      </c>
      <c r="I65" s="19"/>
      <c r="J65" s="19"/>
      <c r="K65" s="19"/>
      <c r="L65" s="19"/>
      <c r="M65" s="19">
        <v>1.5</v>
      </c>
      <c r="N65" s="28">
        <f t="shared" si="10"/>
        <v>450</v>
      </c>
      <c r="O65" s="28">
        <f t="shared" si="1"/>
        <v>2090</v>
      </c>
      <c r="P65" s="17"/>
      <c r="Q65" s="17"/>
    </row>
    <row r="66" ht="29" customHeight="1" spans="1:17">
      <c r="A66" s="17">
        <v>61</v>
      </c>
      <c r="B66" s="26" t="s">
        <v>76</v>
      </c>
      <c r="C66" s="19">
        <v>7</v>
      </c>
      <c r="D66" s="16">
        <f t="shared" si="8"/>
        <v>2800</v>
      </c>
      <c r="E66" s="19"/>
      <c r="F66" s="16"/>
      <c r="G66" s="19"/>
      <c r="H66" s="16"/>
      <c r="I66" s="19"/>
      <c r="J66" s="19"/>
      <c r="K66" s="19"/>
      <c r="L66" s="19"/>
      <c r="M66" s="19">
        <v>3</v>
      </c>
      <c r="N66" s="28">
        <f t="shared" si="10"/>
        <v>900</v>
      </c>
      <c r="O66" s="28">
        <f t="shared" si="1"/>
        <v>3700</v>
      </c>
      <c r="P66" s="17"/>
      <c r="Q66" s="17"/>
    </row>
    <row r="67" ht="29" customHeight="1" spans="1:17">
      <c r="A67" s="16">
        <v>62</v>
      </c>
      <c r="B67" s="26" t="s">
        <v>77</v>
      </c>
      <c r="C67" s="19">
        <v>2.5</v>
      </c>
      <c r="D67" s="16">
        <f t="shared" si="8"/>
        <v>1000</v>
      </c>
      <c r="E67" s="19"/>
      <c r="F67" s="16"/>
      <c r="G67" s="19">
        <v>0.6</v>
      </c>
      <c r="H67" s="16">
        <f>G67*50</f>
        <v>30</v>
      </c>
      <c r="I67" s="19"/>
      <c r="J67" s="19"/>
      <c r="K67" s="19"/>
      <c r="L67" s="19"/>
      <c r="M67" s="19"/>
      <c r="N67" s="28"/>
      <c r="O67" s="28">
        <f t="shared" si="1"/>
        <v>1030</v>
      </c>
      <c r="P67" s="17"/>
      <c r="Q67" s="17"/>
    </row>
    <row r="68" ht="29" customHeight="1" spans="1:17">
      <c r="A68" s="17">
        <v>63</v>
      </c>
      <c r="B68" s="26" t="s">
        <v>78</v>
      </c>
      <c r="C68" s="19">
        <v>2</v>
      </c>
      <c r="D68" s="16">
        <f t="shared" si="8"/>
        <v>800</v>
      </c>
      <c r="E68" s="19"/>
      <c r="F68" s="16"/>
      <c r="G68" s="19"/>
      <c r="H68" s="16"/>
      <c r="I68" s="19"/>
      <c r="J68" s="19"/>
      <c r="K68" s="19"/>
      <c r="L68" s="19"/>
      <c r="M68" s="19"/>
      <c r="N68" s="28"/>
      <c r="O68" s="28">
        <f t="shared" si="1"/>
        <v>800</v>
      </c>
      <c r="P68" s="17"/>
      <c r="Q68" s="17"/>
    </row>
    <row r="69" ht="29" customHeight="1" spans="1:17">
      <c r="A69" s="16">
        <v>64</v>
      </c>
      <c r="B69" s="26" t="s">
        <v>79</v>
      </c>
      <c r="C69" s="19">
        <v>1.8</v>
      </c>
      <c r="D69" s="16">
        <f t="shared" si="8"/>
        <v>720</v>
      </c>
      <c r="E69" s="19"/>
      <c r="F69" s="16"/>
      <c r="G69" s="19"/>
      <c r="H69" s="16"/>
      <c r="I69" s="19"/>
      <c r="J69" s="19"/>
      <c r="K69" s="19"/>
      <c r="L69" s="19"/>
      <c r="M69" s="19"/>
      <c r="N69" s="28"/>
      <c r="O69" s="28">
        <f t="shared" si="1"/>
        <v>720</v>
      </c>
      <c r="P69" s="17"/>
      <c r="Q69" s="17"/>
    </row>
    <row r="70" ht="29" customHeight="1" spans="1:17">
      <c r="A70" s="17">
        <v>65</v>
      </c>
      <c r="B70" s="26" t="s">
        <v>80</v>
      </c>
      <c r="C70" s="19">
        <v>1</v>
      </c>
      <c r="D70" s="16">
        <f t="shared" si="8"/>
        <v>400</v>
      </c>
      <c r="E70" s="19"/>
      <c r="F70" s="16"/>
      <c r="G70" s="19"/>
      <c r="H70" s="16"/>
      <c r="I70" s="19"/>
      <c r="J70" s="19"/>
      <c r="K70" s="19"/>
      <c r="L70" s="19"/>
      <c r="M70" s="19"/>
      <c r="N70" s="28"/>
      <c r="O70" s="28">
        <f t="shared" ref="O70:O95" si="12">D70+F70+H70+J70+L70+N70</f>
        <v>400</v>
      </c>
      <c r="P70" s="17"/>
      <c r="Q70" s="17"/>
    </row>
    <row r="71" ht="29" customHeight="1" spans="1:17">
      <c r="A71" s="16">
        <v>66</v>
      </c>
      <c r="B71" s="26" t="s">
        <v>81</v>
      </c>
      <c r="C71" s="19">
        <v>2.5</v>
      </c>
      <c r="D71" s="16">
        <f t="shared" si="8"/>
        <v>1000</v>
      </c>
      <c r="E71" s="19"/>
      <c r="F71" s="16"/>
      <c r="G71" s="19"/>
      <c r="H71" s="16"/>
      <c r="I71" s="19"/>
      <c r="J71" s="19"/>
      <c r="K71" s="19"/>
      <c r="L71" s="19"/>
      <c r="M71" s="19">
        <v>2</v>
      </c>
      <c r="N71" s="28">
        <f t="shared" ref="N71:N74" si="13">M71*300</f>
        <v>600</v>
      </c>
      <c r="O71" s="28">
        <f t="shared" si="12"/>
        <v>1600</v>
      </c>
      <c r="P71" s="17"/>
      <c r="Q71" s="17"/>
    </row>
    <row r="72" ht="29" customHeight="1" spans="1:17">
      <c r="A72" s="17">
        <v>67</v>
      </c>
      <c r="B72" s="26" t="s">
        <v>82</v>
      </c>
      <c r="C72" s="19">
        <v>3.5</v>
      </c>
      <c r="D72" s="16">
        <f t="shared" si="8"/>
        <v>1400</v>
      </c>
      <c r="E72" s="19"/>
      <c r="F72" s="16"/>
      <c r="G72" s="19"/>
      <c r="H72" s="16"/>
      <c r="I72" s="19"/>
      <c r="J72" s="19"/>
      <c r="K72" s="19"/>
      <c r="L72" s="19"/>
      <c r="M72" s="19"/>
      <c r="N72" s="28"/>
      <c r="O72" s="28">
        <f t="shared" si="12"/>
        <v>1400</v>
      </c>
      <c r="P72" s="17"/>
      <c r="Q72" s="17"/>
    </row>
    <row r="73" ht="29" customHeight="1" spans="1:17">
      <c r="A73" s="16">
        <v>68</v>
      </c>
      <c r="B73" s="26" t="s">
        <v>83</v>
      </c>
      <c r="C73" s="19">
        <v>3</v>
      </c>
      <c r="D73" s="16">
        <f t="shared" si="8"/>
        <v>1200</v>
      </c>
      <c r="E73" s="19"/>
      <c r="F73" s="16"/>
      <c r="G73" s="19">
        <v>2</v>
      </c>
      <c r="H73" s="16">
        <f t="shared" ref="H73:H76" si="14">G73*50</f>
        <v>100</v>
      </c>
      <c r="I73" s="19"/>
      <c r="J73" s="19"/>
      <c r="K73" s="19"/>
      <c r="L73" s="19"/>
      <c r="M73" s="19">
        <v>1</v>
      </c>
      <c r="N73" s="28">
        <f t="shared" si="13"/>
        <v>300</v>
      </c>
      <c r="O73" s="28">
        <f t="shared" si="12"/>
        <v>1600</v>
      </c>
      <c r="P73" s="17"/>
      <c r="Q73" s="17"/>
    </row>
    <row r="74" ht="29" customHeight="1" spans="1:17">
      <c r="A74" s="17">
        <v>69</v>
      </c>
      <c r="B74" s="26" t="s">
        <v>84</v>
      </c>
      <c r="C74" s="19">
        <v>4</v>
      </c>
      <c r="D74" s="16">
        <f t="shared" si="8"/>
        <v>1600</v>
      </c>
      <c r="E74" s="19"/>
      <c r="F74" s="16"/>
      <c r="G74" s="19">
        <v>0.3</v>
      </c>
      <c r="H74" s="16">
        <f t="shared" si="14"/>
        <v>15</v>
      </c>
      <c r="I74" s="19"/>
      <c r="J74" s="19"/>
      <c r="K74" s="19"/>
      <c r="L74" s="19"/>
      <c r="M74" s="19">
        <v>3</v>
      </c>
      <c r="N74" s="28">
        <f t="shared" si="13"/>
        <v>900</v>
      </c>
      <c r="O74" s="28">
        <f t="shared" si="12"/>
        <v>2515</v>
      </c>
      <c r="P74" s="17"/>
      <c r="Q74" s="17"/>
    </row>
    <row r="75" ht="29" customHeight="1" spans="1:17">
      <c r="A75" s="16">
        <v>70</v>
      </c>
      <c r="B75" s="26" t="s">
        <v>85</v>
      </c>
      <c r="C75" s="19">
        <v>2</v>
      </c>
      <c r="D75" s="16">
        <f t="shared" si="8"/>
        <v>800</v>
      </c>
      <c r="E75" s="19"/>
      <c r="F75" s="16"/>
      <c r="G75" s="19"/>
      <c r="H75" s="16"/>
      <c r="I75" s="19"/>
      <c r="J75" s="19"/>
      <c r="K75" s="19"/>
      <c r="L75" s="19"/>
      <c r="M75" s="19"/>
      <c r="N75" s="28"/>
      <c r="O75" s="28">
        <f t="shared" si="12"/>
        <v>800</v>
      </c>
      <c r="P75" s="17"/>
      <c r="Q75" s="17"/>
    </row>
    <row r="76" ht="29" customHeight="1" spans="1:17">
      <c r="A76" s="17">
        <v>71</v>
      </c>
      <c r="B76" s="26" t="s">
        <v>86</v>
      </c>
      <c r="C76" s="19">
        <v>4.5</v>
      </c>
      <c r="D76" s="16">
        <f t="shared" si="8"/>
        <v>1800</v>
      </c>
      <c r="E76" s="19"/>
      <c r="F76" s="16"/>
      <c r="G76" s="19">
        <v>0.5</v>
      </c>
      <c r="H76" s="16">
        <f t="shared" si="14"/>
        <v>25</v>
      </c>
      <c r="I76" s="19"/>
      <c r="J76" s="19"/>
      <c r="K76" s="19"/>
      <c r="L76" s="19"/>
      <c r="M76" s="19">
        <v>2</v>
      </c>
      <c r="N76" s="28">
        <f>M76*300</f>
        <v>600</v>
      </c>
      <c r="O76" s="28">
        <f t="shared" si="12"/>
        <v>2425</v>
      </c>
      <c r="P76" s="17"/>
      <c r="Q76" s="17"/>
    </row>
    <row r="77" ht="29" customHeight="1" spans="1:17">
      <c r="A77" s="16">
        <v>72</v>
      </c>
      <c r="B77" s="26" t="s">
        <v>87</v>
      </c>
      <c r="C77" s="19">
        <v>1</v>
      </c>
      <c r="D77" s="16">
        <f t="shared" si="8"/>
        <v>400</v>
      </c>
      <c r="E77" s="19"/>
      <c r="F77" s="16"/>
      <c r="G77" s="19"/>
      <c r="H77" s="16"/>
      <c r="I77" s="19"/>
      <c r="J77" s="19"/>
      <c r="K77" s="19"/>
      <c r="L77" s="19"/>
      <c r="M77" s="19"/>
      <c r="N77" s="28"/>
      <c r="O77" s="28">
        <f t="shared" si="12"/>
        <v>400</v>
      </c>
      <c r="P77" s="17"/>
      <c r="Q77" s="17"/>
    </row>
    <row r="78" ht="29" customHeight="1" spans="1:17">
      <c r="A78" s="17">
        <v>73</v>
      </c>
      <c r="B78" s="26" t="s">
        <v>88</v>
      </c>
      <c r="C78" s="19">
        <v>2</v>
      </c>
      <c r="D78" s="16">
        <f t="shared" si="8"/>
        <v>800</v>
      </c>
      <c r="E78" s="19"/>
      <c r="F78" s="16"/>
      <c r="G78" s="19"/>
      <c r="H78" s="16"/>
      <c r="I78" s="19"/>
      <c r="J78" s="19"/>
      <c r="K78" s="19"/>
      <c r="L78" s="19"/>
      <c r="M78" s="19"/>
      <c r="N78" s="28"/>
      <c r="O78" s="28">
        <f t="shared" si="12"/>
        <v>800</v>
      </c>
      <c r="P78" s="17"/>
      <c r="Q78" s="17"/>
    </row>
    <row r="79" ht="29" customHeight="1" spans="1:17">
      <c r="A79" s="16">
        <v>74</v>
      </c>
      <c r="B79" s="26" t="s">
        <v>89</v>
      </c>
      <c r="C79" s="19">
        <v>4</v>
      </c>
      <c r="D79" s="16">
        <f t="shared" si="8"/>
        <v>1600</v>
      </c>
      <c r="E79" s="19"/>
      <c r="F79" s="16"/>
      <c r="G79" s="19">
        <v>0.5</v>
      </c>
      <c r="H79" s="16">
        <f t="shared" ref="H79:H82" si="15">G79*50</f>
        <v>25</v>
      </c>
      <c r="I79" s="19"/>
      <c r="J79" s="19"/>
      <c r="K79" s="19"/>
      <c r="L79" s="19"/>
      <c r="M79" s="19">
        <v>4</v>
      </c>
      <c r="N79" s="28">
        <f>M79*300</f>
        <v>1200</v>
      </c>
      <c r="O79" s="28">
        <f t="shared" si="12"/>
        <v>2825</v>
      </c>
      <c r="P79" s="17"/>
      <c r="Q79" s="17"/>
    </row>
    <row r="80" ht="29" customHeight="1" spans="1:17">
      <c r="A80" s="17">
        <v>75</v>
      </c>
      <c r="B80" s="26" t="s">
        <v>90</v>
      </c>
      <c r="C80" s="19">
        <v>3</v>
      </c>
      <c r="D80" s="16">
        <f t="shared" si="8"/>
        <v>1200</v>
      </c>
      <c r="E80" s="19"/>
      <c r="F80" s="16"/>
      <c r="G80" s="19"/>
      <c r="H80" s="16"/>
      <c r="I80" s="19"/>
      <c r="J80" s="19"/>
      <c r="K80" s="19"/>
      <c r="L80" s="19"/>
      <c r="M80" s="19"/>
      <c r="N80" s="28"/>
      <c r="O80" s="28">
        <f t="shared" si="12"/>
        <v>1200</v>
      </c>
      <c r="P80" s="17"/>
      <c r="Q80" s="17"/>
    </row>
    <row r="81" ht="29" customHeight="1" spans="1:17">
      <c r="A81" s="16">
        <v>76</v>
      </c>
      <c r="B81" s="26" t="s">
        <v>91</v>
      </c>
      <c r="C81" s="19">
        <v>1</v>
      </c>
      <c r="D81" s="16">
        <f t="shared" si="8"/>
        <v>400</v>
      </c>
      <c r="E81" s="19"/>
      <c r="F81" s="16"/>
      <c r="G81" s="19">
        <v>2</v>
      </c>
      <c r="H81" s="16">
        <f t="shared" si="15"/>
        <v>100</v>
      </c>
      <c r="I81" s="19"/>
      <c r="J81" s="19"/>
      <c r="K81" s="19"/>
      <c r="L81" s="19"/>
      <c r="M81" s="19"/>
      <c r="N81" s="28"/>
      <c r="O81" s="28">
        <f t="shared" si="12"/>
        <v>500</v>
      </c>
      <c r="P81" s="17"/>
      <c r="Q81" s="17"/>
    </row>
    <row r="82" ht="29" customHeight="1" spans="1:17">
      <c r="A82" s="17">
        <v>77</v>
      </c>
      <c r="B82" s="26" t="s">
        <v>92</v>
      </c>
      <c r="C82" s="19">
        <v>2</v>
      </c>
      <c r="D82" s="16">
        <f t="shared" si="8"/>
        <v>800</v>
      </c>
      <c r="E82" s="19"/>
      <c r="F82" s="16"/>
      <c r="G82" s="19">
        <v>0.6</v>
      </c>
      <c r="H82" s="16">
        <f t="shared" si="15"/>
        <v>30</v>
      </c>
      <c r="I82" s="19"/>
      <c r="J82" s="19"/>
      <c r="K82" s="19"/>
      <c r="L82" s="19"/>
      <c r="M82" s="19"/>
      <c r="N82" s="28"/>
      <c r="O82" s="28">
        <f t="shared" si="12"/>
        <v>830</v>
      </c>
      <c r="P82" s="17"/>
      <c r="Q82" s="17"/>
    </row>
    <row r="83" ht="29" customHeight="1" spans="1:17">
      <c r="A83" s="16">
        <v>78</v>
      </c>
      <c r="B83" s="26" t="s">
        <v>93</v>
      </c>
      <c r="C83" s="19">
        <v>1</v>
      </c>
      <c r="D83" s="16">
        <f t="shared" si="8"/>
        <v>400</v>
      </c>
      <c r="E83" s="19"/>
      <c r="F83" s="16"/>
      <c r="G83" s="19"/>
      <c r="H83" s="16"/>
      <c r="I83" s="19"/>
      <c r="J83" s="19"/>
      <c r="K83" s="19"/>
      <c r="L83" s="19"/>
      <c r="M83" s="19"/>
      <c r="N83" s="28"/>
      <c r="O83" s="28">
        <f t="shared" si="12"/>
        <v>400</v>
      </c>
      <c r="P83" s="17"/>
      <c r="Q83" s="17"/>
    </row>
    <row r="84" ht="29" customHeight="1" spans="1:17">
      <c r="A84" s="17">
        <v>79</v>
      </c>
      <c r="B84" s="26" t="s">
        <v>94</v>
      </c>
      <c r="C84" s="19">
        <v>0.5</v>
      </c>
      <c r="D84" s="16">
        <f t="shared" si="8"/>
        <v>200</v>
      </c>
      <c r="E84" s="19"/>
      <c r="F84" s="16"/>
      <c r="G84" s="19"/>
      <c r="H84" s="16"/>
      <c r="I84" s="19"/>
      <c r="J84" s="19"/>
      <c r="K84" s="19"/>
      <c r="L84" s="19"/>
      <c r="M84" s="19"/>
      <c r="N84" s="28"/>
      <c r="O84" s="28">
        <f t="shared" si="12"/>
        <v>200</v>
      </c>
      <c r="P84" s="17"/>
      <c r="Q84" s="17"/>
    </row>
    <row r="85" ht="29" customHeight="1" spans="1:17">
      <c r="A85" s="16">
        <v>80</v>
      </c>
      <c r="B85" s="26" t="s">
        <v>95</v>
      </c>
      <c r="C85" s="19">
        <v>1</v>
      </c>
      <c r="D85" s="16">
        <f t="shared" si="8"/>
        <v>400</v>
      </c>
      <c r="E85" s="19"/>
      <c r="F85" s="16"/>
      <c r="G85" s="19"/>
      <c r="H85" s="16"/>
      <c r="I85" s="19"/>
      <c r="J85" s="19"/>
      <c r="K85" s="19"/>
      <c r="L85" s="19"/>
      <c r="M85" s="19"/>
      <c r="N85" s="28"/>
      <c r="O85" s="28">
        <f t="shared" si="12"/>
        <v>400</v>
      </c>
      <c r="P85" s="17"/>
      <c r="Q85" s="17"/>
    </row>
    <row r="86" ht="29" customHeight="1" spans="1:17">
      <c r="A86" s="17">
        <v>81</v>
      </c>
      <c r="B86" s="26" t="s">
        <v>96</v>
      </c>
      <c r="C86" s="19">
        <v>1</v>
      </c>
      <c r="D86" s="16">
        <f t="shared" si="8"/>
        <v>400</v>
      </c>
      <c r="E86" s="19"/>
      <c r="F86" s="16"/>
      <c r="G86" s="19">
        <v>0.5</v>
      </c>
      <c r="H86" s="16">
        <f t="shared" ref="H86:H90" si="16">G86*50</f>
        <v>25</v>
      </c>
      <c r="I86" s="19"/>
      <c r="J86" s="19"/>
      <c r="K86" s="19"/>
      <c r="L86" s="19"/>
      <c r="M86" s="19"/>
      <c r="N86" s="28"/>
      <c r="O86" s="28">
        <f t="shared" si="12"/>
        <v>425</v>
      </c>
      <c r="P86" s="17"/>
      <c r="Q86" s="17"/>
    </row>
    <row r="87" ht="29" customHeight="1" spans="1:17">
      <c r="A87" s="16">
        <v>82</v>
      </c>
      <c r="B87" s="26" t="s">
        <v>97</v>
      </c>
      <c r="C87" s="19">
        <v>2</v>
      </c>
      <c r="D87" s="16">
        <f t="shared" si="8"/>
        <v>800</v>
      </c>
      <c r="E87" s="19"/>
      <c r="F87" s="16"/>
      <c r="G87" s="19">
        <v>0.5</v>
      </c>
      <c r="H87" s="16">
        <f t="shared" si="16"/>
        <v>25</v>
      </c>
      <c r="I87" s="19"/>
      <c r="J87" s="19"/>
      <c r="K87" s="19"/>
      <c r="L87" s="19"/>
      <c r="M87" s="19"/>
      <c r="N87" s="28"/>
      <c r="O87" s="28">
        <f t="shared" si="12"/>
        <v>825</v>
      </c>
      <c r="P87" s="17"/>
      <c r="Q87" s="17"/>
    </row>
    <row r="88" ht="29" customHeight="1" spans="1:17">
      <c r="A88" s="17">
        <v>83</v>
      </c>
      <c r="B88" s="26" t="s">
        <v>98</v>
      </c>
      <c r="C88" s="19">
        <v>1</v>
      </c>
      <c r="D88" s="16">
        <f t="shared" si="8"/>
        <v>400</v>
      </c>
      <c r="E88" s="19"/>
      <c r="F88" s="16"/>
      <c r="G88" s="19"/>
      <c r="H88" s="16"/>
      <c r="I88" s="19"/>
      <c r="J88" s="19"/>
      <c r="K88" s="19"/>
      <c r="L88" s="19"/>
      <c r="M88" s="19"/>
      <c r="N88" s="28"/>
      <c r="O88" s="28">
        <f t="shared" si="12"/>
        <v>400</v>
      </c>
      <c r="P88" s="17"/>
      <c r="Q88" s="17"/>
    </row>
    <row r="89" ht="29" customHeight="1" spans="1:17">
      <c r="A89" s="16">
        <v>84</v>
      </c>
      <c r="B89" s="26" t="s">
        <v>99</v>
      </c>
      <c r="C89" s="19">
        <v>39</v>
      </c>
      <c r="D89" s="16">
        <f t="shared" si="8"/>
        <v>15600</v>
      </c>
      <c r="E89" s="19"/>
      <c r="F89" s="16"/>
      <c r="G89" s="19"/>
      <c r="H89" s="16"/>
      <c r="I89" s="19"/>
      <c r="J89" s="19"/>
      <c r="K89" s="19"/>
      <c r="L89" s="19"/>
      <c r="M89" s="19"/>
      <c r="N89" s="28"/>
      <c r="O89" s="28">
        <f t="shared" si="12"/>
        <v>15600</v>
      </c>
      <c r="P89" s="17"/>
      <c r="Q89" s="17"/>
    </row>
    <row r="90" ht="29" customHeight="1" spans="1:17">
      <c r="A90" s="17">
        <v>85</v>
      </c>
      <c r="B90" s="26" t="s">
        <v>100</v>
      </c>
      <c r="C90" s="19"/>
      <c r="D90" s="16"/>
      <c r="E90" s="19"/>
      <c r="F90" s="16"/>
      <c r="G90" s="19">
        <v>1</v>
      </c>
      <c r="H90" s="16">
        <f t="shared" si="16"/>
        <v>50</v>
      </c>
      <c r="I90" s="19"/>
      <c r="J90" s="19"/>
      <c r="K90" s="19"/>
      <c r="L90" s="19"/>
      <c r="M90" s="19"/>
      <c r="N90" s="28"/>
      <c r="O90" s="28">
        <f t="shared" si="12"/>
        <v>50</v>
      </c>
      <c r="P90" s="17"/>
      <c r="Q90" s="17"/>
    </row>
    <row r="91" ht="29" customHeight="1" spans="1:17">
      <c r="A91" s="16">
        <v>86</v>
      </c>
      <c r="B91" s="26" t="s">
        <v>101</v>
      </c>
      <c r="C91" s="19">
        <v>4</v>
      </c>
      <c r="D91" s="16">
        <f t="shared" ref="D91:D94" si="17">C91*400</f>
        <v>1600</v>
      </c>
      <c r="E91" s="19"/>
      <c r="F91" s="16"/>
      <c r="G91" s="19"/>
      <c r="H91" s="16"/>
      <c r="I91" s="19"/>
      <c r="J91" s="19"/>
      <c r="K91" s="19"/>
      <c r="L91" s="19"/>
      <c r="M91" s="19"/>
      <c r="N91" s="28"/>
      <c r="O91" s="28">
        <f t="shared" si="12"/>
        <v>1600</v>
      </c>
      <c r="P91" s="17"/>
      <c r="Q91" s="17"/>
    </row>
    <row r="92" ht="29" customHeight="1" spans="1:17">
      <c r="A92" s="17">
        <v>87</v>
      </c>
      <c r="B92" s="26" t="s">
        <v>102</v>
      </c>
      <c r="C92" s="19">
        <v>2.5</v>
      </c>
      <c r="D92" s="16">
        <f t="shared" si="17"/>
        <v>1000</v>
      </c>
      <c r="E92" s="19"/>
      <c r="F92" s="16"/>
      <c r="G92" s="19">
        <v>0.5</v>
      </c>
      <c r="H92" s="16">
        <f>G92*50</f>
        <v>25</v>
      </c>
      <c r="I92" s="19"/>
      <c r="J92" s="19"/>
      <c r="K92" s="19"/>
      <c r="L92" s="19"/>
      <c r="M92" s="19"/>
      <c r="N92" s="28"/>
      <c r="O92" s="28">
        <f t="shared" si="12"/>
        <v>1025</v>
      </c>
      <c r="P92" s="17"/>
      <c r="Q92" s="17"/>
    </row>
    <row r="93" ht="29" customHeight="1" spans="1:17">
      <c r="A93" s="16">
        <v>88</v>
      </c>
      <c r="B93" s="26" t="s">
        <v>103</v>
      </c>
      <c r="C93" s="19">
        <v>0.5</v>
      </c>
      <c r="D93" s="16">
        <f t="shared" si="17"/>
        <v>200</v>
      </c>
      <c r="E93" s="19"/>
      <c r="F93" s="16"/>
      <c r="G93" s="19"/>
      <c r="H93" s="16"/>
      <c r="I93" s="19"/>
      <c r="J93" s="19"/>
      <c r="K93" s="19"/>
      <c r="L93" s="19"/>
      <c r="M93" s="19"/>
      <c r="N93" s="28"/>
      <c r="O93" s="28">
        <f t="shared" si="12"/>
        <v>200</v>
      </c>
      <c r="P93" s="17"/>
      <c r="Q93" s="17"/>
    </row>
    <row r="94" ht="29" customHeight="1" spans="1:17">
      <c r="A94" s="17">
        <v>89</v>
      </c>
      <c r="B94" s="26" t="s">
        <v>104</v>
      </c>
      <c r="C94" s="19">
        <v>0.5</v>
      </c>
      <c r="D94" s="16">
        <f t="shared" si="17"/>
        <v>200</v>
      </c>
      <c r="E94" s="19"/>
      <c r="F94" s="16"/>
      <c r="G94" s="1"/>
      <c r="H94" s="16"/>
      <c r="I94" s="19"/>
      <c r="J94" s="19"/>
      <c r="K94" s="19"/>
      <c r="L94" s="19"/>
      <c r="M94" s="19"/>
      <c r="N94" s="28"/>
      <c r="O94" s="28">
        <f t="shared" si="12"/>
        <v>200</v>
      </c>
      <c r="P94" s="17"/>
      <c r="Q94" s="17"/>
    </row>
    <row r="95" ht="29" customHeight="1" spans="1:17">
      <c r="A95" s="17" t="s">
        <v>105</v>
      </c>
      <c r="B95" s="26"/>
      <c r="C95" s="19">
        <f t="shared" ref="C95:H95" si="18">SUM(C6:C94)</f>
        <v>211.9</v>
      </c>
      <c r="D95" s="19">
        <f t="shared" si="18"/>
        <v>84760</v>
      </c>
      <c r="E95" s="19">
        <f t="shared" si="18"/>
        <v>4</v>
      </c>
      <c r="F95" s="19">
        <f t="shared" si="18"/>
        <v>200</v>
      </c>
      <c r="G95" s="19">
        <f t="shared" si="18"/>
        <v>59.8</v>
      </c>
      <c r="H95" s="19">
        <f t="shared" si="18"/>
        <v>2990</v>
      </c>
      <c r="I95" s="19"/>
      <c r="J95" s="19"/>
      <c r="K95" s="19"/>
      <c r="L95" s="19"/>
      <c r="M95" s="19">
        <f>SUM(M6:M94)</f>
        <v>24.9</v>
      </c>
      <c r="N95" s="19">
        <f>SUM(N6:N94)</f>
        <v>7470</v>
      </c>
      <c r="O95" s="28">
        <f t="shared" si="12"/>
        <v>95420</v>
      </c>
      <c r="P95" s="17"/>
      <c r="Q95" s="17"/>
    </row>
  </sheetData>
  <mergeCells count="14">
    <mergeCell ref="A1:Q1"/>
    <mergeCell ref="A2:Q2"/>
    <mergeCell ref="C3:N3"/>
    <mergeCell ref="C4:D4"/>
    <mergeCell ref="E4:F4"/>
    <mergeCell ref="G4:H4"/>
    <mergeCell ref="I4:J4"/>
    <mergeCell ref="K4:L4"/>
    <mergeCell ref="M4:N4"/>
    <mergeCell ref="A3:A5"/>
    <mergeCell ref="B3:B5"/>
    <mergeCell ref="O3:O5"/>
    <mergeCell ref="P3:P5"/>
    <mergeCell ref="Q3:Q5"/>
  </mergeCells>
  <pageMargins left="0.393055555555556" right="0.393055555555556" top="0.354166666666667" bottom="0.235416666666667" header="0.235416666666667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小铎村2023年产业奖补汇总表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执迷</cp:lastModifiedBy>
  <dcterms:created xsi:type="dcterms:W3CDTF">2024-01-26T07:54:58Z</dcterms:created>
  <dcterms:modified xsi:type="dcterms:W3CDTF">2024-01-26T07:54:58Z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518F1137863D49359BF97B509EB9273C_11</vt:lpwstr>
  </property>
  <property fmtid="{D5CDD505-2E9C-101B-9397-08002B2CF9AE}" pid="3" name="KSOProductBuildVer">
    <vt:lpwstr>2052-12.1.0.16120</vt:lpwstr>
  </property>
</Properties>
</file>