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集林村2023年产业奖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<sst xmlns="http://schemas.openxmlformats.org/spreadsheetml/2006/main" count="62" uniqueCount="51">
  <si>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t>平顺县北社乡集林村2023年产业奖补审核验收一览汇总表</t>
  </si>
  <si>
    <t xml:space="preserve">                                                                                                  单位：亩、元                       时间：  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</si>
  <si>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</si>
  <si>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</si>
  <si>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</si>
  <si>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</si>
  <si>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</si>
  <si>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</si>
  <si>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</si>
  <si>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</si>
  <si>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</si>
  <si>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</si>
  <si>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水肥一体化           （300元/亩）</t>
  </si>
  <si>
    <t>架设防雹网的                          （300元/亩）</t>
  </si>
  <si>
    <t>亩数</t>
  </si>
  <si>
    <t>金额</t>
  </si>
  <si>
    <t>牛喜堂</t>
  </si>
  <si>
    <t>牛玉喜</t>
  </si>
  <si>
    <t>李翠玲</t>
  </si>
  <si>
    <t>牛和胜</t>
  </si>
  <si>
    <t>牛忠平</t>
  </si>
  <si>
    <t>李国珍</t>
  </si>
  <si>
    <t>马言居</t>
  </si>
  <si>
    <t>牛炎明</t>
  </si>
  <si>
    <t>牛李顺</t>
  </si>
  <si>
    <t>段爱堂</t>
  </si>
  <si>
    <t>董俏则</t>
  </si>
  <si>
    <t>陈爱兰</t>
  </si>
  <si>
    <t>牛爱良</t>
  </si>
  <si>
    <t>牛俊刚</t>
  </si>
  <si>
    <t>牛炎英</t>
  </si>
  <si>
    <t>牛建胜</t>
  </si>
  <si>
    <t>牛忠义</t>
  </si>
  <si>
    <t>牛爱凤</t>
  </si>
  <si>
    <t>牛金平</t>
  </si>
  <si>
    <t>牛来喜</t>
  </si>
  <si>
    <t>牛小丑</t>
  </si>
  <si>
    <t>牛松山</t>
  </si>
  <si>
    <t>牛学军</t>
  </si>
  <si>
    <t>常丑孩</t>
  </si>
  <si>
    <t>牛文龙</t>
  </si>
  <si>
    <t>陈新锁</t>
  </si>
  <si>
    <t>牛京森</t>
  </si>
  <si>
    <t>牛志刚</t>
  </si>
  <si>
    <t>牛和平</t>
  </si>
  <si>
    <t>牛七斤</t>
  </si>
  <si>
    <t>牛爱松</t>
  </si>
  <si>
    <t>牛长胜</t>
  </si>
  <si>
    <t>牛小香</t>
  </si>
  <si>
    <t>牛雪堂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</si>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</sst>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topLeftCell="A20" workbookViewId="0">
      <selection activeCell="E42" sqref="E42"/>
    </sheetView>
  </sheetViews>
  <sheetFormatPr defaultColWidth="9.64166666666667" defaultRowHeight="13.5"/>
  <cols>
    <col min="1" max="1" width="4.625" style="1" customWidth="1"/>
    <col min="2" max="2" width="6.81666666666667" style="2" customWidth="1"/>
    <col min="3" max="3" width="6.725" style="2" customWidth="1"/>
    <col min="4" max="4" width="6.875" style="2" customWidth="1"/>
    <col min="5" max="6" width="4.36666666666667" style="2" customWidth="1"/>
    <col min="7" max="7" width="6.875" style="2" customWidth="1"/>
    <col min="8" max="8" width="6.375" style="3" customWidth="1"/>
    <col min="9" max="9" width="4.09166666666667" style="2" customWidth="1"/>
    <col min="10" max="10" width="4.875" style="2" customWidth="1"/>
    <col min="11" max="11" width="3.90833333333333" style="2" customWidth="1"/>
    <col min="12" max="12" width="6.25" style="2" customWidth="1"/>
    <col min="13" max="13" width="4.09166666666667" style="2" customWidth="1"/>
    <col min="14" max="14" width="5.625" style="2" customWidth="1"/>
    <col min="15" max="15" width="7.875" style="2" customWidth="1"/>
    <col min="16" max="16" width="8.19166666666667" style="2" customWidth="1"/>
    <col min="17" max="17" width="7" style="2" customWidth="1"/>
    <col min="18" max="16382" width="9" style="1"/>
  </cols>
  <sheetData>
    <row r="1" s="1" customFormat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7.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6.1" customHeight="1" spans="1:17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 t="s">
        <v>5</v>
      </c>
      <c r="P3" s="15" t="s">
        <v>6</v>
      </c>
      <c r="Q3" s="15" t="s">
        <v>7</v>
      </c>
    </row>
    <row r="4" s="1" customFormat="1" ht="42" customHeight="1" spans="1:17">
      <c r="A4" s="10"/>
      <c r="B4" s="11"/>
      <c r="C4" s="12" t="s">
        <v>8</v>
      </c>
      <c r="D4" s="12"/>
      <c r="E4" s="12" t="s">
        <v>9</v>
      </c>
      <c r="F4" s="12"/>
      <c r="G4" s="12" t="s">
        <v>10</v>
      </c>
      <c r="H4" s="12"/>
      <c r="I4" s="20" t="s">
        <v>11</v>
      </c>
      <c r="J4" s="21"/>
      <c r="K4" s="22" t="s">
        <v>12</v>
      </c>
      <c r="L4" s="21"/>
      <c r="M4" s="22" t="s">
        <v>13</v>
      </c>
      <c r="N4" s="21"/>
      <c r="O4" s="15"/>
      <c r="P4" s="15"/>
      <c r="Q4" s="15"/>
    </row>
    <row r="5" s="1" customFormat="1" ht="26.1" customHeight="1" spans="1:17">
      <c r="A5" s="13"/>
      <c r="B5" s="14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15</v>
      </c>
      <c r="O5" s="15"/>
      <c r="P5" s="15"/>
      <c r="Q5" s="15"/>
    </row>
    <row r="6" s="1" customFormat="1" ht="31" customHeight="1" spans="1:17">
      <c r="A6" s="16">
        <v>1</v>
      </c>
      <c r="B6" s="17" t="s">
        <v>16</v>
      </c>
      <c r="C6" s="15">
        <v>3</v>
      </c>
      <c r="D6" s="15">
        <f t="shared" ref="D6:D8" si="0">C6*400</f>
        <v>1200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>
        <f t="shared" ref="O6:O40" si="1">D6+F6+H6+J6+L6+N6</f>
        <v>1200</v>
      </c>
      <c r="P6" s="15"/>
      <c r="Q6" s="15"/>
    </row>
    <row r="7" s="1" customFormat="1" ht="26.1" customHeight="1" spans="1:17">
      <c r="A7" s="16">
        <v>2</v>
      </c>
      <c r="B7" s="17" t="s">
        <v>17</v>
      </c>
      <c r="C7" s="18">
        <v>0.5</v>
      </c>
      <c r="D7" s="15">
        <f t="shared" si="0"/>
        <v>200</v>
      </c>
      <c r="E7" s="18"/>
      <c r="F7" s="15"/>
      <c r="G7" s="18"/>
      <c r="H7" s="15"/>
      <c r="I7" s="18"/>
      <c r="J7" s="18"/>
      <c r="K7" s="18"/>
      <c r="L7" s="18"/>
      <c r="M7" s="18"/>
      <c r="N7" s="18"/>
      <c r="O7" s="15">
        <f t="shared" si="1"/>
        <v>200</v>
      </c>
      <c r="P7" s="16"/>
      <c r="Q7" s="16"/>
    </row>
    <row r="8" s="1" customFormat="1" ht="26.1" customHeight="1" spans="1:17">
      <c r="A8" s="16">
        <v>3</v>
      </c>
      <c r="B8" s="17" t="s">
        <v>18</v>
      </c>
      <c r="C8" s="18">
        <v>0.5</v>
      </c>
      <c r="D8" s="15">
        <f t="shared" si="0"/>
        <v>200</v>
      </c>
      <c r="E8" s="18"/>
      <c r="F8" s="15"/>
      <c r="G8" s="18">
        <v>2</v>
      </c>
      <c r="H8" s="15">
        <f t="shared" ref="H8:H10" si="2">G8*50</f>
        <v>100</v>
      </c>
      <c r="I8" s="18"/>
      <c r="J8" s="18"/>
      <c r="K8" s="18"/>
      <c r="L8" s="18"/>
      <c r="M8" s="18"/>
      <c r="N8" s="18"/>
      <c r="O8" s="15">
        <f t="shared" si="1"/>
        <v>300</v>
      </c>
      <c r="P8" s="16"/>
      <c r="Q8" s="16"/>
    </row>
    <row r="9" s="1" customFormat="1" ht="26.1" customHeight="1" spans="1:17">
      <c r="A9" s="16">
        <v>4</v>
      </c>
      <c r="B9" s="17" t="s">
        <v>19</v>
      </c>
      <c r="C9" s="18"/>
      <c r="D9" s="15"/>
      <c r="E9" s="18"/>
      <c r="F9" s="15"/>
      <c r="G9" s="18">
        <v>1</v>
      </c>
      <c r="H9" s="15">
        <f t="shared" si="2"/>
        <v>50</v>
      </c>
      <c r="I9" s="18"/>
      <c r="J9" s="18"/>
      <c r="K9" s="18"/>
      <c r="L9" s="18"/>
      <c r="M9" s="18"/>
      <c r="N9" s="18"/>
      <c r="O9" s="15">
        <f t="shared" si="1"/>
        <v>50</v>
      </c>
      <c r="P9" s="16"/>
      <c r="Q9" s="16"/>
    </row>
    <row r="10" s="1" customFormat="1" ht="26.1" customHeight="1" spans="1:17">
      <c r="A10" s="16">
        <v>5</v>
      </c>
      <c r="B10" s="17" t="s">
        <v>20</v>
      </c>
      <c r="C10" s="18">
        <v>4</v>
      </c>
      <c r="D10" s="15">
        <f t="shared" ref="D10:D12" si="3">C10*400</f>
        <v>1600</v>
      </c>
      <c r="E10" s="18"/>
      <c r="F10" s="15"/>
      <c r="G10" s="18">
        <v>5.5</v>
      </c>
      <c r="H10" s="15">
        <f t="shared" si="2"/>
        <v>275</v>
      </c>
      <c r="I10" s="18"/>
      <c r="J10" s="18"/>
      <c r="K10" s="18"/>
      <c r="L10" s="18"/>
      <c r="M10" s="18"/>
      <c r="N10" s="18"/>
      <c r="O10" s="15">
        <f t="shared" si="1"/>
        <v>1875</v>
      </c>
      <c r="P10" s="16"/>
      <c r="Q10" s="16"/>
    </row>
    <row r="11" s="1" customFormat="1" ht="26.1" customHeight="1" spans="1:17">
      <c r="A11" s="16">
        <v>6</v>
      </c>
      <c r="B11" s="17" t="s">
        <v>21</v>
      </c>
      <c r="C11" s="18">
        <v>18.44</v>
      </c>
      <c r="D11" s="15">
        <f t="shared" si="3"/>
        <v>7376</v>
      </c>
      <c r="E11" s="18"/>
      <c r="F11" s="15"/>
      <c r="G11" s="18"/>
      <c r="H11" s="15"/>
      <c r="I11" s="18"/>
      <c r="J11" s="18"/>
      <c r="K11" s="18"/>
      <c r="L11" s="18"/>
      <c r="M11" s="18">
        <v>2</v>
      </c>
      <c r="N11" s="18">
        <v>600</v>
      </c>
      <c r="O11" s="15">
        <f t="shared" si="1"/>
        <v>7976</v>
      </c>
      <c r="P11" s="16"/>
      <c r="Q11" s="16"/>
    </row>
    <row r="12" s="1" customFormat="1" ht="26.1" customHeight="1" spans="1:17">
      <c r="A12" s="16">
        <v>7</v>
      </c>
      <c r="B12" s="17" t="s">
        <v>22</v>
      </c>
      <c r="C12" s="18">
        <v>5</v>
      </c>
      <c r="D12" s="15">
        <f t="shared" si="3"/>
        <v>2000</v>
      </c>
      <c r="E12" s="18"/>
      <c r="F12" s="15"/>
      <c r="G12" s="18"/>
      <c r="H12" s="15"/>
      <c r="I12" s="18"/>
      <c r="J12" s="18"/>
      <c r="K12" s="18"/>
      <c r="L12" s="18"/>
      <c r="M12" s="18"/>
      <c r="N12" s="18"/>
      <c r="O12" s="15">
        <f t="shared" si="1"/>
        <v>2000</v>
      </c>
      <c r="P12" s="16"/>
      <c r="Q12" s="16"/>
    </row>
    <row r="13" s="1" customFormat="1" ht="26.1" customHeight="1" spans="1:17">
      <c r="A13" s="16">
        <v>8</v>
      </c>
      <c r="B13" s="17" t="s">
        <v>23</v>
      </c>
      <c r="C13" s="18"/>
      <c r="D13" s="15"/>
      <c r="E13" s="18"/>
      <c r="F13" s="15"/>
      <c r="G13" s="18">
        <v>5</v>
      </c>
      <c r="H13" s="15">
        <f t="shared" ref="H13:H16" si="4">G13*50</f>
        <v>250</v>
      </c>
      <c r="I13" s="18"/>
      <c r="J13" s="18"/>
      <c r="K13" s="18"/>
      <c r="L13" s="18"/>
      <c r="M13" s="18"/>
      <c r="N13" s="18"/>
      <c r="O13" s="15">
        <f t="shared" si="1"/>
        <v>250</v>
      </c>
      <c r="P13" s="16"/>
      <c r="Q13" s="16"/>
    </row>
    <row r="14" s="1" customFormat="1" ht="26.1" customHeight="1" spans="1:17">
      <c r="A14" s="16">
        <v>9</v>
      </c>
      <c r="B14" s="17" t="s">
        <v>24</v>
      </c>
      <c r="C14" s="18">
        <v>1</v>
      </c>
      <c r="D14" s="15">
        <f t="shared" ref="D14:D19" si="5">C14*400</f>
        <v>400</v>
      </c>
      <c r="E14" s="18"/>
      <c r="F14" s="15"/>
      <c r="G14" s="18">
        <v>1</v>
      </c>
      <c r="H14" s="15">
        <f t="shared" si="4"/>
        <v>50</v>
      </c>
      <c r="I14" s="18"/>
      <c r="J14" s="18"/>
      <c r="K14" s="18"/>
      <c r="L14" s="18"/>
      <c r="M14" s="18"/>
      <c r="N14" s="18"/>
      <c r="O14" s="15">
        <f t="shared" si="1"/>
        <v>450</v>
      </c>
      <c r="P14" s="16"/>
      <c r="Q14" s="16"/>
    </row>
    <row r="15" s="1" customFormat="1" ht="26.1" customHeight="1" spans="1:17">
      <c r="A15" s="16">
        <v>10</v>
      </c>
      <c r="B15" s="17" t="s">
        <v>25</v>
      </c>
      <c r="C15" s="18"/>
      <c r="D15" s="15"/>
      <c r="E15" s="18"/>
      <c r="F15" s="15"/>
      <c r="G15" s="18">
        <v>0.6</v>
      </c>
      <c r="H15" s="15">
        <f t="shared" si="4"/>
        <v>30</v>
      </c>
      <c r="I15" s="18"/>
      <c r="J15" s="18"/>
      <c r="K15" s="18"/>
      <c r="L15" s="18"/>
      <c r="M15" s="18"/>
      <c r="N15" s="18"/>
      <c r="O15" s="15">
        <f t="shared" si="1"/>
        <v>30</v>
      </c>
      <c r="P15" s="16"/>
      <c r="Q15" s="16"/>
    </row>
    <row r="16" s="1" customFormat="1" ht="26.1" customHeight="1" spans="1:17">
      <c r="A16" s="16">
        <v>11</v>
      </c>
      <c r="B16" s="17" t="s">
        <v>26</v>
      </c>
      <c r="C16" s="18"/>
      <c r="D16" s="15"/>
      <c r="E16" s="18"/>
      <c r="F16" s="15"/>
      <c r="G16" s="18">
        <v>1.5</v>
      </c>
      <c r="H16" s="15">
        <f t="shared" si="4"/>
        <v>75</v>
      </c>
      <c r="I16" s="18"/>
      <c r="J16" s="18"/>
      <c r="K16" s="18"/>
      <c r="L16" s="18"/>
      <c r="M16" s="18"/>
      <c r="N16" s="18"/>
      <c r="O16" s="15">
        <f t="shared" si="1"/>
        <v>75</v>
      </c>
      <c r="P16" s="16"/>
      <c r="Q16" s="16"/>
    </row>
    <row r="17" s="1" customFormat="1" ht="26.1" customHeight="1" spans="1:17">
      <c r="A17" s="16">
        <v>12</v>
      </c>
      <c r="B17" s="17" t="s">
        <v>27</v>
      </c>
      <c r="C17" s="18">
        <v>4.5</v>
      </c>
      <c r="D17" s="15">
        <f t="shared" si="5"/>
        <v>1800</v>
      </c>
      <c r="E17" s="18"/>
      <c r="F17" s="15"/>
      <c r="G17" s="18"/>
      <c r="H17" s="15"/>
      <c r="I17" s="18"/>
      <c r="J17" s="18"/>
      <c r="K17" s="18"/>
      <c r="L17" s="18"/>
      <c r="M17" s="18"/>
      <c r="N17" s="18"/>
      <c r="O17" s="15">
        <f t="shared" si="1"/>
        <v>1800</v>
      </c>
      <c r="P17" s="16"/>
      <c r="Q17" s="16"/>
    </row>
    <row r="18" s="1" customFormat="1" ht="26.1" customHeight="1" spans="1:17">
      <c r="A18" s="16">
        <v>13</v>
      </c>
      <c r="B18" s="17" t="s">
        <v>20</v>
      </c>
      <c r="C18" s="18">
        <v>0.5</v>
      </c>
      <c r="D18" s="15">
        <f t="shared" si="5"/>
        <v>200</v>
      </c>
      <c r="E18" s="18"/>
      <c r="F18" s="15"/>
      <c r="G18" s="18">
        <v>6.5</v>
      </c>
      <c r="H18" s="15">
        <f t="shared" ref="H18:H29" si="6">G18*50</f>
        <v>325</v>
      </c>
      <c r="I18" s="18"/>
      <c r="J18" s="18"/>
      <c r="K18" s="18"/>
      <c r="L18" s="18"/>
      <c r="M18" s="18"/>
      <c r="N18" s="18"/>
      <c r="O18" s="15">
        <f t="shared" si="1"/>
        <v>525</v>
      </c>
      <c r="P18" s="16"/>
      <c r="Q18" s="16"/>
    </row>
    <row r="19" s="1" customFormat="1" ht="26.1" customHeight="1" spans="1:17">
      <c r="A19" s="16">
        <v>14</v>
      </c>
      <c r="B19" s="17" t="s">
        <v>28</v>
      </c>
      <c r="C19" s="18">
        <v>2.5</v>
      </c>
      <c r="D19" s="15">
        <f t="shared" si="5"/>
        <v>1000</v>
      </c>
      <c r="E19" s="18"/>
      <c r="F19" s="15"/>
      <c r="G19" s="18">
        <v>1</v>
      </c>
      <c r="H19" s="15">
        <f t="shared" si="6"/>
        <v>50</v>
      </c>
      <c r="I19" s="18"/>
      <c r="J19" s="18"/>
      <c r="K19" s="18"/>
      <c r="L19" s="18"/>
      <c r="M19" s="18"/>
      <c r="N19" s="18"/>
      <c r="O19" s="15">
        <f t="shared" si="1"/>
        <v>1050</v>
      </c>
      <c r="P19" s="16"/>
      <c r="Q19" s="16"/>
    </row>
    <row r="20" s="1" customFormat="1" ht="26.1" customHeight="1" spans="1:17">
      <c r="A20" s="16">
        <v>15</v>
      </c>
      <c r="B20" s="17" t="s">
        <v>29</v>
      </c>
      <c r="C20" s="18"/>
      <c r="D20" s="15"/>
      <c r="E20" s="18"/>
      <c r="F20" s="15"/>
      <c r="G20" s="18">
        <v>1</v>
      </c>
      <c r="H20" s="15">
        <f t="shared" si="6"/>
        <v>50</v>
      </c>
      <c r="I20" s="18"/>
      <c r="J20" s="18"/>
      <c r="K20" s="18"/>
      <c r="L20" s="18"/>
      <c r="M20" s="18"/>
      <c r="N20" s="18"/>
      <c r="O20" s="15">
        <f t="shared" si="1"/>
        <v>50</v>
      </c>
      <c r="P20" s="16"/>
      <c r="Q20" s="16"/>
    </row>
    <row r="21" s="1" customFormat="1" ht="26.1" customHeight="1" spans="1:17">
      <c r="A21" s="16">
        <v>16</v>
      </c>
      <c r="B21" s="17" t="s">
        <v>30</v>
      </c>
      <c r="C21" s="18">
        <v>1.5</v>
      </c>
      <c r="D21" s="15">
        <f t="shared" ref="D21:D26" si="7">C21*400</f>
        <v>600</v>
      </c>
      <c r="E21" s="18"/>
      <c r="F21" s="15"/>
      <c r="G21" s="18">
        <v>2.39</v>
      </c>
      <c r="H21" s="15">
        <f t="shared" si="6"/>
        <v>119.5</v>
      </c>
      <c r="I21" s="18"/>
      <c r="J21" s="18"/>
      <c r="K21" s="18"/>
      <c r="L21" s="18"/>
      <c r="M21" s="18"/>
      <c r="N21" s="18"/>
      <c r="O21" s="15">
        <f t="shared" si="1"/>
        <v>719.5</v>
      </c>
      <c r="P21" s="16"/>
      <c r="Q21" s="16"/>
    </row>
    <row r="22" s="1" customFormat="1" ht="26.1" customHeight="1" spans="1:17">
      <c r="A22" s="16">
        <v>17</v>
      </c>
      <c r="B22" s="17" t="s">
        <v>31</v>
      </c>
      <c r="C22" s="18"/>
      <c r="D22" s="15"/>
      <c r="E22" s="18"/>
      <c r="F22" s="15"/>
      <c r="G22" s="18">
        <v>1</v>
      </c>
      <c r="H22" s="15">
        <f t="shared" si="6"/>
        <v>50</v>
      </c>
      <c r="I22" s="18"/>
      <c r="J22" s="18"/>
      <c r="K22" s="18"/>
      <c r="L22" s="18"/>
      <c r="M22" s="18"/>
      <c r="N22" s="18"/>
      <c r="O22" s="15">
        <f t="shared" si="1"/>
        <v>50</v>
      </c>
      <c r="P22" s="16"/>
      <c r="Q22" s="16"/>
    </row>
    <row r="23" s="1" customFormat="1" ht="26.1" customHeight="1" spans="1:17">
      <c r="A23" s="16">
        <v>18</v>
      </c>
      <c r="B23" s="17" t="s">
        <v>32</v>
      </c>
      <c r="C23" s="18"/>
      <c r="D23" s="15"/>
      <c r="E23" s="18"/>
      <c r="F23" s="15"/>
      <c r="G23" s="18">
        <v>3.5</v>
      </c>
      <c r="H23" s="15">
        <f t="shared" si="6"/>
        <v>175</v>
      </c>
      <c r="I23" s="18"/>
      <c r="J23" s="18"/>
      <c r="K23" s="18"/>
      <c r="L23" s="18"/>
      <c r="M23" s="18"/>
      <c r="N23" s="18"/>
      <c r="O23" s="15">
        <f t="shared" si="1"/>
        <v>175</v>
      </c>
      <c r="P23" s="16"/>
      <c r="Q23" s="16"/>
    </row>
    <row r="24" s="1" customFormat="1" ht="26.1" customHeight="1" spans="1:17">
      <c r="A24" s="16">
        <v>19</v>
      </c>
      <c r="B24" s="17" t="s">
        <v>33</v>
      </c>
      <c r="C24" s="18">
        <v>3</v>
      </c>
      <c r="D24" s="15">
        <f t="shared" si="7"/>
        <v>1200</v>
      </c>
      <c r="E24" s="18"/>
      <c r="F24" s="15"/>
      <c r="G24" s="18">
        <v>1</v>
      </c>
      <c r="H24" s="15">
        <f t="shared" si="6"/>
        <v>50</v>
      </c>
      <c r="I24" s="18"/>
      <c r="J24" s="18"/>
      <c r="K24" s="18"/>
      <c r="L24" s="18"/>
      <c r="M24" s="18"/>
      <c r="N24" s="18"/>
      <c r="O24" s="15">
        <f t="shared" si="1"/>
        <v>1250</v>
      </c>
      <c r="P24" s="16"/>
      <c r="Q24" s="16"/>
    </row>
    <row r="25" s="1" customFormat="1" ht="26.1" customHeight="1" spans="1:17">
      <c r="A25" s="16">
        <v>20</v>
      </c>
      <c r="B25" s="17" t="s">
        <v>34</v>
      </c>
      <c r="C25" s="18">
        <v>2</v>
      </c>
      <c r="D25" s="15">
        <f t="shared" si="7"/>
        <v>800</v>
      </c>
      <c r="E25" s="18"/>
      <c r="F25" s="15"/>
      <c r="G25" s="18">
        <v>3</v>
      </c>
      <c r="H25" s="15">
        <f t="shared" si="6"/>
        <v>150</v>
      </c>
      <c r="I25" s="18"/>
      <c r="J25" s="18"/>
      <c r="K25" s="18"/>
      <c r="L25" s="18"/>
      <c r="M25" s="18"/>
      <c r="N25" s="18"/>
      <c r="O25" s="15">
        <f t="shared" si="1"/>
        <v>950</v>
      </c>
      <c r="P25" s="16"/>
      <c r="Q25" s="16"/>
    </row>
    <row r="26" s="1" customFormat="1" ht="26.1" customHeight="1" spans="1:17">
      <c r="A26" s="16">
        <v>21</v>
      </c>
      <c r="B26" s="17" t="s">
        <v>35</v>
      </c>
      <c r="C26" s="18">
        <v>3.5</v>
      </c>
      <c r="D26" s="15">
        <f t="shared" si="7"/>
        <v>1400</v>
      </c>
      <c r="E26" s="18"/>
      <c r="F26" s="15"/>
      <c r="G26" s="18">
        <v>2</v>
      </c>
      <c r="H26" s="15">
        <f t="shared" si="6"/>
        <v>100</v>
      </c>
      <c r="I26" s="18"/>
      <c r="J26" s="18"/>
      <c r="K26" s="18"/>
      <c r="L26" s="18"/>
      <c r="M26" s="18"/>
      <c r="N26" s="18"/>
      <c r="O26" s="15">
        <f t="shared" si="1"/>
        <v>1500</v>
      </c>
      <c r="P26" s="16"/>
      <c r="Q26" s="16"/>
    </row>
    <row r="27" s="1" customFormat="1" ht="26.1" customHeight="1" spans="1:17">
      <c r="A27" s="16">
        <v>22</v>
      </c>
      <c r="B27" s="17" t="s">
        <v>36</v>
      </c>
      <c r="C27" s="18"/>
      <c r="D27" s="15"/>
      <c r="E27" s="18"/>
      <c r="F27" s="15"/>
      <c r="G27" s="18">
        <v>1.5</v>
      </c>
      <c r="H27" s="15">
        <f t="shared" si="6"/>
        <v>75</v>
      </c>
      <c r="I27" s="18"/>
      <c r="J27" s="18"/>
      <c r="K27" s="18"/>
      <c r="L27" s="18"/>
      <c r="M27" s="18"/>
      <c r="N27" s="18"/>
      <c r="O27" s="15">
        <f t="shared" si="1"/>
        <v>75</v>
      </c>
      <c r="P27" s="16"/>
      <c r="Q27" s="16"/>
    </row>
    <row r="28" s="1" customFormat="1" ht="26.1" customHeight="1" spans="1:17">
      <c r="A28" s="16">
        <v>23</v>
      </c>
      <c r="B28" s="17" t="s">
        <v>37</v>
      </c>
      <c r="C28" s="18">
        <v>3.5</v>
      </c>
      <c r="D28" s="15">
        <f t="shared" ref="D28:D31" si="8">C28*400</f>
        <v>1400</v>
      </c>
      <c r="E28" s="18"/>
      <c r="F28" s="15"/>
      <c r="G28" s="18">
        <v>2.5</v>
      </c>
      <c r="H28" s="15">
        <f t="shared" si="6"/>
        <v>125</v>
      </c>
      <c r="I28" s="18"/>
      <c r="J28" s="18"/>
      <c r="K28" s="18"/>
      <c r="L28" s="18"/>
      <c r="M28" s="18"/>
      <c r="N28" s="18"/>
      <c r="O28" s="15">
        <f t="shared" si="1"/>
        <v>1525</v>
      </c>
      <c r="P28" s="16"/>
      <c r="Q28" s="16"/>
    </row>
    <row r="29" s="1" customFormat="1" ht="26.1" customHeight="1" spans="1:17">
      <c r="A29" s="16">
        <v>24</v>
      </c>
      <c r="B29" s="17" t="s">
        <v>38</v>
      </c>
      <c r="C29" s="18">
        <v>9.4</v>
      </c>
      <c r="D29" s="15">
        <f t="shared" si="8"/>
        <v>3760</v>
      </c>
      <c r="E29" s="18"/>
      <c r="F29" s="15"/>
      <c r="G29" s="18">
        <v>4</v>
      </c>
      <c r="H29" s="15">
        <f t="shared" si="6"/>
        <v>200</v>
      </c>
      <c r="I29" s="18"/>
      <c r="J29" s="18"/>
      <c r="K29" s="18"/>
      <c r="L29" s="18"/>
      <c r="M29" s="18"/>
      <c r="N29" s="18"/>
      <c r="O29" s="15">
        <f t="shared" si="1"/>
        <v>3960</v>
      </c>
      <c r="P29" s="16"/>
      <c r="Q29" s="16"/>
    </row>
    <row r="30" s="1" customFormat="1" ht="26.1" customHeight="1" spans="1:17">
      <c r="A30" s="16">
        <v>25</v>
      </c>
      <c r="B30" s="17" t="s">
        <v>39</v>
      </c>
      <c r="C30" s="18">
        <v>3</v>
      </c>
      <c r="D30" s="15">
        <f t="shared" si="8"/>
        <v>1200</v>
      </c>
      <c r="E30" s="18"/>
      <c r="F30" s="15"/>
      <c r="G30" s="18"/>
      <c r="H30" s="15"/>
      <c r="I30" s="18"/>
      <c r="J30" s="18"/>
      <c r="K30" s="18"/>
      <c r="L30" s="18"/>
      <c r="M30" s="18"/>
      <c r="N30" s="18"/>
      <c r="O30" s="15">
        <f t="shared" si="1"/>
        <v>1200</v>
      </c>
      <c r="P30" s="16"/>
      <c r="Q30" s="16"/>
    </row>
    <row r="31" s="1" customFormat="1" ht="26.1" customHeight="1" spans="1:17">
      <c r="A31" s="16">
        <v>26</v>
      </c>
      <c r="B31" s="17" t="s">
        <v>40</v>
      </c>
      <c r="C31" s="18">
        <v>4</v>
      </c>
      <c r="D31" s="15">
        <f t="shared" si="8"/>
        <v>1600</v>
      </c>
      <c r="E31" s="18"/>
      <c r="F31" s="15"/>
      <c r="G31" s="18">
        <v>2</v>
      </c>
      <c r="H31" s="15">
        <f t="shared" ref="H31:H38" si="9">G31*50</f>
        <v>100</v>
      </c>
      <c r="I31" s="18"/>
      <c r="J31" s="18"/>
      <c r="K31" s="18"/>
      <c r="L31" s="18"/>
      <c r="M31" s="18"/>
      <c r="N31" s="18"/>
      <c r="O31" s="15">
        <f t="shared" si="1"/>
        <v>1700</v>
      </c>
      <c r="P31" s="16"/>
      <c r="Q31" s="16"/>
    </row>
    <row r="32" s="1" customFormat="1" ht="26.1" customHeight="1" spans="1:17">
      <c r="A32" s="16">
        <v>27</v>
      </c>
      <c r="B32" s="17" t="s">
        <v>41</v>
      </c>
      <c r="C32" s="18"/>
      <c r="D32" s="15"/>
      <c r="E32" s="18"/>
      <c r="F32" s="15"/>
      <c r="G32" s="18">
        <v>0.5</v>
      </c>
      <c r="H32" s="15">
        <f t="shared" si="9"/>
        <v>25</v>
      </c>
      <c r="I32" s="18"/>
      <c r="J32" s="18"/>
      <c r="K32" s="18"/>
      <c r="L32" s="18"/>
      <c r="M32" s="18"/>
      <c r="N32" s="18"/>
      <c r="O32" s="15">
        <f t="shared" si="1"/>
        <v>25</v>
      </c>
      <c r="P32" s="16"/>
      <c r="Q32" s="16"/>
    </row>
    <row r="33" s="1" customFormat="1" ht="26.1" customHeight="1" spans="1:17">
      <c r="A33" s="16">
        <v>28</v>
      </c>
      <c r="B33" s="17" t="s">
        <v>42</v>
      </c>
      <c r="C33" s="18"/>
      <c r="D33" s="15"/>
      <c r="E33" s="18"/>
      <c r="F33" s="15"/>
      <c r="G33" s="18">
        <v>1</v>
      </c>
      <c r="H33" s="15">
        <f t="shared" si="9"/>
        <v>50</v>
      </c>
      <c r="I33" s="18"/>
      <c r="J33" s="18"/>
      <c r="K33" s="18"/>
      <c r="L33" s="18"/>
      <c r="M33" s="18"/>
      <c r="N33" s="18"/>
      <c r="O33" s="15">
        <f t="shared" si="1"/>
        <v>50</v>
      </c>
      <c r="P33" s="16"/>
      <c r="Q33" s="16"/>
    </row>
    <row r="34" s="1" customFormat="1" ht="26.1" customHeight="1" spans="1:17">
      <c r="A34" s="16">
        <v>29</v>
      </c>
      <c r="B34" s="17" t="s">
        <v>43</v>
      </c>
      <c r="C34" s="18">
        <v>1</v>
      </c>
      <c r="D34" s="15">
        <f t="shared" ref="D34:D40" si="10">C34*400</f>
        <v>400</v>
      </c>
      <c r="E34" s="18"/>
      <c r="F34" s="15"/>
      <c r="G34" s="18">
        <v>6.5</v>
      </c>
      <c r="H34" s="15">
        <f t="shared" si="9"/>
        <v>325</v>
      </c>
      <c r="I34" s="18"/>
      <c r="J34" s="18"/>
      <c r="K34" s="18"/>
      <c r="L34" s="18"/>
      <c r="M34" s="18"/>
      <c r="N34" s="18"/>
      <c r="O34" s="15">
        <f t="shared" si="1"/>
        <v>725</v>
      </c>
      <c r="P34" s="16"/>
      <c r="Q34" s="16"/>
    </row>
    <row r="35" s="1" customFormat="1" ht="26.1" customHeight="1" spans="1:17">
      <c r="A35" s="16">
        <v>30</v>
      </c>
      <c r="B35" s="17" t="s">
        <v>44</v>
      </c>
      <c r="C35" s="18"/>
      <c r="D35" s="15"/>
      <c r="E35" s="18"/>
      <c r="F35" s="15"/>
      <c r="G35" s="18">
        <v>2</v>
      </c>
      <c r="H35" s="15">
        <f t="shared" si="9"/>
        <v>100</v>
      </c>
      <c r="I35" s="18"/>
      <c r="J35" s="18"/>
      <c r="K35" s="18"/>
      <c r="L35" s="18"/>
      <c r="M35" s="18"/>
      <c r="N35" s="18"/>
      <c r="O35" s="15">
        <f t="shared" si="1"/>
        <v>100</v>
      </c>
      <c r="P35" s="16"/>
      <c r="Q35" s="16"/>
    </row>
    <row r="36" s="1" customFormat="1" ht="26.1" customHeight="1" spans="1:17">
      <c r="A36" s="16">
        <v>31</v>
      </c>
      <c r="B36" s="17" t="s">
        <v>45</v>
      </c>
      <c r="C36" s="18">
        <v>1</v>
      </c>
      <c r="D36" s="15">
        <f t="shared" si="10"/>
        <v>400</v>
      </c>
      <c r="E36" s="18"/>
      <c r="F36" s="15"/>
      <c r="G36" s="18">
        <v>1.47</v>
      </c>
      <c r="H36" s="15">
        <f t="shared" si="9"/>
        <v>73.5</v>
      </c>
      <c r="I36" s="18"/>
      <c r="J36" s="18"/>
      <c r="K36" s="18"/>
      <c r="L36" s="18"/>
      <c r="M36" s="18"/>
      <c r="N36" s="18"/>
      <c r="O36" s="15">
        <f t="shared" si="1"/>
        <v>473.5</v>
      </c>
      <c r="P36" s="16"/>
      <c r="Q36" s="16"/>
    </row>
    <row r="37" s="1" customFormat="1" ht="26.1" customHeight="1" spans="1:17">
      <c r="A37" s="16">
        <v>32</v>
      </c>
      <c r="B37" s="17" t="s">
        <v>46</v>
      </c>
      <c r="C37" s="18"/>
      <c r="D37" s="15"/>
      <c r="E37" s="18"/>
      <c r="F37" s="15"/>
      <c r="G37" s="18">
        <v>1</v>
      </c>
      <c r="H37" s="15">
        <f t="shared" si="9"/>
        <v>50</v>
      </c>
      <c r="I37" s="18"/>
      <c r="J37" s="18"/>
      <c r="K37" s="18"/>
      <c r="L37" s="18"/>
      <c r="M37" s="18"/>
      <c r="N37" s="18"/>
      <c r="O37" s="15">
        <f t="shared" si="1"/>
        <v>50</v>
      </c>
      <c r="P37" s="16"/>
      <c r="Q37" s="16"/>
    </row>
    <row r="38" s="1" customFormat="1" ht="26.1" customHeight="1" spans="1:17">
      <c r="A38" s="16">
        <v>33</v>
      </c>
      <c r="B38" s="17" t="s">
        <v>47</v>
      </c>
      <c r="C38" s="18">
        <v>3</v>
      </c>
      <c r="D38" s="15">
        <f t="shared" si="10"/>
        <v>1200</v>
      </c>
      <c r="E38" s="18"/>
      <c r="F38" s="15"/>
      <c r="G38" s="18">
        <v>5</v>
      </c>
      <c r="H38" s="15">
        <f t="shared" si="9"/>
        <v>250</v>
      </c>
      <c r="I38" s="18"/>
      <c r="J38" s="18"/>
      <c r="K38" s="18"/>
      <c r="L38" s="18"/>
      <c r="M38" s="18"/>
      <c r="N38" s="18"/>
      <c r="O38" s="15">
        <f t="shared" si="1"/>
        <v>1450</v>
      </c>
      <c r="P38" s="16"/>
      <c r="Q38" s="16"/>
    </row>
    <row r="39" s="1" customFormat="1" ht="26.1" customHeight="1" spans="1:17">
      <c r="A39" s="16">
        <v>34</v>
      </c>
      <c r="B39" s="17" t="s">
        <v>48</v>
      </c>
      <c r="C39" s="18">
        <v>2.5</v>
      </c>
      <c r="D39" s="15">
        <f t="shared" si="10"/>
        <v>1000</v>
      </c>
      <c r="E39" s="18"/>
      <c r="F39" s="15"/>
      <c r="G39" s="18"/>
      <c r="H39" s="15"/>
      <c r="I39" s="18"/>
      <c r="J39" s="18"/>
      <c r="K39" s="18"/>
      <c r="L39" s="18"/>
      <c r="M39" s="18"/>
      <c r="N39" s="18"/>
      <c r="O39" s="15">
        <f t="shared" si="1"/>
        <v>1000</v>
      </c>
      <c r="P39" s="16"/>
      <c r="Q39" s="16"/>
    </row>
    <row r="40" s="1" customFormat="1" ht="26.1" customHeight="1" spans="1:17">
      <c r="A40" s="16">
        <v>35</v>
      </c>
      <c r="B40" s="17" t="s">
        <v>49</v>
      </c>
      <c r="C40" s="18">
        <v>1.5</v>
      </c>
      <c r="D40" s="15">
        <f t="shared" si="10"/>
        <v>600</v>
      </c>
      <c r="E40" s="18"/>
      <c r="F40" s="15"/>
      <c r="G40" s="18"/>
      <c r="H40" s="15"/>
      <c r="I40" s="18"/>
      <c r="J40" s="18"/>
      <c r="K40" s="18"/>
      <c r="L40" s="18"/>
      <c r="M40" s="18"/>
      <c r="N40" s="18"/>
      <c r="O40" s="15">
        <f t="shared" si="1"/>
        <v>600</v>
      </c>
      <c r="P40" s="16"/>
      <c r="Q40" s="16"/>
    </row>
    <row r="41" s="1" customFormat="1" ht="26.1" customHeight="1" spans="1:17">
      <c r="A41" s="16" t="s">
        <v>50</v>
      </c>
      <c r="B41" s="19"/>
      <c r="C41" s="18">
        <f t="shared" ref="C41:H41" si="11">SUM(C6:C40)</f>
        <v>78.84</v>
      </c>
      <c r="D41" s="18">
        <f t="shared" si="11"/>
        <v>31536</v>
      </c>
      <c r="E41" s="18"/>
      <c r="F41" s="18"/>
      <c r="G41" s="18">
        <f t="shared" si="11"/>
        <v>65.46</v>
      </c>
      <c r="H41" s="18">
        <f t="shared" si="11"/>
        <v>3273</v>
      </c>
      <c r="I41" s="18"/>
      <c r="J41" s="18"/>
      <c r="K41" s="18"/>
      <c r="L41" s="18"/>
      <c r="M41" s="18">
        <f t="shared" ref="M41:O41" si="12">SUM(M6:M40)</f>
        <v>2</v>
      </c>
      <c r="N41" s="18">
        <f t="shared" si="12"/>
        <v>600</v>
      </c>
      <c r="O41" s="18">
        <f t="shared" si="12"/>
        <v>35409</v>
      </c>
      <c r="P41" s="16"/>
      <c r="Q41" s="16"/>
    </row>
    <row r="42" s="1" customFormat="1" ht="15.95" customHeight="1"/>
    <row r="43" s="1" customFormat="1" ht="15.95" customHeight="1"/>
    <row r="44" s="1" customFormat="1" ht="15.95" customHeight="1"/>
  </sheetData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集林村2023年产业奖补汇总表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2024-01-26T07:54:58Z</dcterms:created>
  <dcterms:modified xsi:type="dcterms:W3CDTF">2024-01-26T07:54:58Z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D9D66E61B06446BF97C2E25A4D12083E_11</vt:lpwstr>
  </property>
  <property fmtid="{D5CDD505-2E9C-101B-9397-08002B2CF9AE}" pid="3" name="KSOProductBuildVer">
    <vt:lpwstr>2052-12.1.0.16120</vt:lpwstr>
  </property>
</Properties>
</file>